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<sst xmlns="http://schemas.openxmlformats.org/spreadsheetml/2006/main" count="529" uniqueCount="196">
  <si>
    <t>Vysielacie a vydavateľské služby</t>
  </si>
  <si>
    <t>Podporná činnosť - správa obce</t>
  </si>
  <si>
    <t>Transakcie verejného dlhu</t>
  </si>
  <si>
    <t>Nakladanie s odpadmi</t>
  </si>
  <si>
    <t xml:space="preserve">Rekreačné a šport.služby </t>
  </si>
  <si>
    <t>Materiál</t>
  </si>
  <si>
    <t>Energie, voda a komunikácie</t>
  </si>
  <si>
    <t>Rutinná a štandardná údržba</t>
  </si>
  <si>
    <t>Stravovanie</t>
  </si>
  <si>
    <t>Sociálny fond</t>
  </si>
  <si>
    <t>Poplatky banke</t>
  </si>
  <si>
    <t>ukazovateľ</t>
  </si>
  <si>
    <t>1</t>
  </si>
  <si>
    <t>2</t>
  </si>
  <si>
    <t>3</t>
  </si>
  <si>
    <t>4</t>
  </si>
  <si>
    <t>5</t>
  </si>
  <si>
    <t>funkčná</t>
  </si>
  <si>
    <t>Kapitálové výdavky</t>
  </si>
  <si>
    <t>Bežné výdavky</t>
  </si>
  <si>
    <t>PROGRAM 1:     Plánovanie, manažment a kontrola</t>
  </si>
  <si>
    <t>klasifik.</t>
  </si>
  <si>
    <t>Akti-</t>
  </si>
  <si>
    <t>vita</t>
  </si>
  <si>
    <t>Evidencia obyvateľstva</t>
  </si>
  <si>
    <t>01.1.1.6.</t>
  </si>
  <si>
    <t>6</t>
  </si>
  <si>
    <t>7</t>
  </si>
  <si>
    <t>8</t>
  </si>
  <si>
    <t>08.1.0.</t>
  </si>
  <si>
    <t>Verejné osvetlenie</t>
  </si>
  <si>
    <t>PROGRAM 1:  PLÁNOVANIE, MANAŽMENT A KONTROLA</t>
  </si>
  <si>
    <t>Členstvo v samosprávnych org.a združeniach</t>
  </si>
  <si>
    <t>Petície, sťažnosti a podania</t>
  </si>
  <si>
    <t>Rozpočtová politika</t>
  </si>
  <si>
    <t>Účtovníctvo</t>
  </si>
  <si>
    <t>Organizácia občianskych obradov</t>
  </si>
  <si>
    <t>Osvedčovanie listín a podpisov</t>
  </si>
  <si>
    <t>Rybárske lístky</t>
  </si>
  <si>
    <t>Civilná ochrana</t>
  </si>
  <si>
    <t>Mzdy, platy a ostatné osobné vyrovnania</t>
  </si>
  <si>
    <t>Poistné a príspevky do poisťovní</t>
  </si>
  <si>
    <t>04.5.1.</t>
  </si>
  <si>
    <t xml:space="preserve">Cestná doprava </t>
  </si>
  <si>
    <t>9</t>
  </si>
  <si>
    <t>Náboženské a iné spoločenské služby</t>
  </si>
  <si>
    <r>
      <t xml:space="preserve">Obce,   </t>
    </r>
    <r>
      <rPr>
        <sz val="9"/>
        <rFont val="Arial CE"/>
        <family val="0"/>
      </rPr>
      <t>z toho:</t>
    </r>
  </si>
  <si>
    <t>Poistenie majetku mesta/obce</t>
  </si>
  <si>
    <t>Výkon funkcie primátora/starostu</t>
  </si>
  <si>
    <t>Obce,   z toho:</t>
  </si>
  <si>
    <t>Reprezentačné</t>
  </si>
  <si>
    <t>0473</t>
  </si>
  <si>
    <t>01116</t>
  </si>
  <si>
    <t>0840</t>
  </si>
  <si>
    <t>Cestovný ruch, z toho:</t>
  </si>
  <si>
    <t>Členské prispevky do združení</t>
  </si>
  <si>
    <t>0950</t>
  </si>
  <si>
    <t>Nedefinovateľné vzdelanie</t>
  </si>
  <si>
    <t>Územné plánovanie obce Beňadiková</t>
  </si>
  <si>
    <t>Rozvoj obcí</t>
  </si>
  <si>
    <t>Príprava a vydávanie noriem obce</t>
  </si>
  <si>
    <t>0112</t>
  </si>
  <si>
    <t xml:space="preserve">Finančná a rozpočtová oblasť </t>
  </si>
  <si>
    <t>Výdavky na auditorské služby</t>
  </si>
  <si>
    <t>Kontrolná činnosť</t>
  </si>
  <si>
    <t>PROGRAM 2:  ĽUDSKÉ ZDROJE</t>
  </si>
  <si>
    <t>Vzdelávanie zamestnancov obce</t>
  </si>
  <si>
    <t>Školenia zamestnancov</t>
  </si>
  <si>
    <t>PROGRAM 3:  PROPAGÁCIA A PREZENTÁCIA OBCE</t>
  </si>
  <si>
    <t>PROGRAM 2:     Ľudské zdroje</t>
  </si>
  <si>
    <t>PROGRAM 3:     Propagácia a prezentácia obce</t>
  </si>
  <si>
    <t>Propagácia a prezentácia obce</t>
  </si>
  <si>
    <t>1.</t>
  </si>
  <si>
    <t>PROGRAM 4:  ÚDRŽBA MAJETKU</t>
  </si>
  <si>
    <t>PROGRAM 4:     Údržba majetku</t>
  </si>
  <si>
    <t>Správa, údržba a prevádzka OcÚ</t>
  </si>
  <si>
    <t>2.</t>
  </si>
  <si>
    <t>Prevádzka a údržba cintorína a Domu smútku</t>
  </si>
  <si>
    <t>PROGRAM 5:  OCHRANA ŽIVOTNÉHO PROSTREDIA</t>
  </si>
  <si>
    <t>PROGRAM 5:     Ochrana životného prostredia</t>
  </si>
  <si>
    <t>Odpadové hospodárstvo</t>
  </si>
  <si>
    <t>0510</t>
  </si>
  <si>
    <t>Prenesený výkon štátnej správy na úseku ŽP</t>
  </si>
  <si>
    <t>Doprava+uloženie odpadu</t>
  </si>
  <si>
    <t>Základný poplatok za uloženie odpadu</t>
  </si>
  <si>
    <t>Obce    z toho:</t>
  </si>
  <si>
    <t>Údržba cintorína a DR</t>
  </si>
  <si>
    <t>PROGRAM 6:  PROSTREDIE PRE ŽIVOT A ODDYCH OBČANOV</t>
  </si>
  <si>
    <t>0640</t>
  </si>
  <si>
    <t>Energie</t>
  </si>
  <si>
    <t>Údržba verejného osvetlenia</t>
  </si>
  <si>
    <t>Údržba verejnej zelene</t>
  </si>
  <si>
    <t>0620</t>
  </si>
  <si>
    <t>PROGRAM 7:  SLUŽBY  OBČANOM</t>
  </si>
  <si>
    <t>PROGRAM 7:     Služby občanom</t>
  </si>
  <si>
    <t>Médiá - miestny rozhlas, úradná tabuľa</t>
  </si>
  <si>
    <t>0830</t>
  </si>
  <si>
    <t>3.</t>
  </si>
  <si>
    <t>4.</t>
  </si>
  <si>
    <t>5.</t>
  </si>
  <si>
    <t>Koncesionárske poplatky</t>
  </si>
  <si>
    <t>Poplatky za autorské práva...</t>
  </si>
  <si>
    <t xml:space="preserve">Obce </t>
  </si>
  <si>
    <t>Údržba,aktualizácia software REGOB</t>
  </si>
  <si>
    <t>Stavebný úrad</t>
  </si>
  <si>
    <t>Príspevok do Spoloč.OcÚ staveb.poriadku</t>
  </si>
  <si>
    <t>Zabezpečenie úloh spojených s voľbami</t>
  </si>
  <si>
    <t>PROGRAM 8:  BEZPEČNOSŤ A  PORIADOK</t>
  </si>
  <si>
    <t>PROGRAM 8:     Bezpečnosť a poriadok</t>
  </si>
  <si>
    <t>Údržba miestneho rozhlasu</t>
  </si>
  <si>
    <t>PROGRAM 9:  ROZVOJ BÝVANIA</t>
  </si>
  <si>
    <t>PROGRAM 9:     Rozvoj bývania</t>
  </si>
  <si>
    <t>Správa nájomných bytov</t>
  </si>
  <si>
    <t>0610</t>
  </si>
  <si>
    <t>Rozvoj bývania</t>
  </si>
  <si>
    <t>Vodné v nájomných bytoch</t>
  </si>
  <si>
    <t>Poistné nájomných bytov</t>
  </si>
  <si>
    <t>PROGRAM 10: CESTNÁ DOPRAVA A MIESTNE  KOMUNIKÁCIE</t>
  </si>
  <si>
    <t>PROGRAM 10: Cestná doprava a miestne komunikácie</t>
  </si>
  <si>
    <t>Údržba komunikácií a chodníkov</t>
  </si>
  <si>
    <t>Údržba komunikácií (vrátane zimnej)</t>
  </si>
  <si>
    <t>Prenesený výkon štát.správy na úseku dopravy</t>
  </si>
  <si>
    <t>Autobusové verejná doprava</t>
  </si>
  <si>
    <t xml:space="preserve">Doplatok na spoje SAD </t>
  </si>
  <si>
    <t>PROGRAM 11:  KULTÚRA</t>
  </si>
  <si>
    <t>PROGRAM 11:     Kultúra</t>
  </si>
  <si>
    <t>08203</t>
  </si>
  <si>
    <t>Klubové a špeciálne kultúrne zariadenia</t>
  </si>
  <si>
    <t xml:space="preserve">2. </t>
  </si>
  <si>
    <t>Údržba budovy KD</t>
  </si>
  <si>
    <t>08205</t>
  </si>
  <si>
    <t>Knižnice</t>
  </si>
  <si>
    <t>Poistné do poistných fondov</t>
  </si>
  <si>
    <t>Nákup kníh</t>
  </si>
  <si>
    <t>08209</t>
  </si>
  <si>
    <t>Ostatná činnosť v kultúre</t>
  </si>
  <si>
    <t>Oslavy Dňa obce</t>
  </si>
  <si>
    <t>PROGRAM 12:  ŠPORT</t>
  </si>
  <si>
    <t>PROGRAM 12:     Šport</t>
  </si>
  <si>
    <t>Správa športových zariadení</t>
  </si>
  <si>
    <t>Športové akcie orgnanizové obcou</t>
  </si>
  <si>
    <t>0810</t>
  </si>
  <si>
    <t>Podpora obce - dotácie pre oblasť športu</t>
  </si>
  <si>
    <t>Transfer TJ na základe žiadosti o dotáciu</t>
  </si>
  <si>
    <t>PROGRAM 13:  SOCIÁLNA STAROSTLIVOSŤ</t>
  </si>
  <si>
    <t>PROGRAM 13:     Sociálna starostlivosť</t>
  </si>
  <si>
    <t>Opatrovateľská služba v domácnostiach</t>
  </si>
  <si>
    <t>10202</t>
  </si>
  <si>
    <t>Ďalšie sociálne služby - staroba</t>
  </si>
  <si>
    <t>PROGRAM 14:  DLHOVÁ SLUŽBA</t>
  </si>
  <si>
    <t>PROGRAM 14:     Dlhová služba</t>
  </si>
  <si>
    <t>Splátky úverov a úrokov z úverov</t>
  </si>
  <si>
    <t>0170</t>
  </si>
  <si>
    <t>Finančné operácie - výdavky</t>
  </si>
  <si>
    <t>Splátky úrokov k úverom</t>
  </si>
  <si>
    <t>Splátky istiny z úverov</t>
  </si>
  <si>
    <t>PROGRAM 15:  PODPORNÁ  ČINNOSŤ</t>
  </si>
  <si>
    <t>PROGRAM 15:     Podporná činnosť</t>
  </si>
  <si>
    <t>Informačné technológie</t>
  </si>
  <si>
    <t>Údržba a aktualizácia software</t>
  </si>
  <si>
    <t>Cestovné</t>
  </si>
  <si>
    <t>Telefónne poplatky+poštovné</t>
  </si>
  <si>
    <t>Materiálové výdavky</t>
  </si>
  <si>
    <t>Mzdové výdavky Obec.zastupiteľstvo</t>
  </si>
  <si>
    <t>Rozpočet 2012</t>
  </si>
  <si>
    <t>Elektrická energia v najomných bytoch</t>
  </si>
  <si>
    <t>Kultúrny dom</t>
  </si>
  <si>
    <t>Kultúrno-spoločenské podujatia v obci</t>
  </si>
  <si>
    <t>Obecná knižnica</t>
  </si>
  <si>
    <t>Poistné KD</t>
  </si>
  <si>
    <t>Športové podujatia v obci</t>
  </si>
  <si>
    <t>Beh oslobodenia Beňadikovej ...</t>
  </si>
  <si>
    <t>Rozpočet 2013</t>
  </si>
  <si>
    <t>Licencia "www.virtualnycintorin.sk"</t>
  </si>
  <si>
    <t>Nakladanie s odpadovými vodami</t>
  </si>
  <si>
    <t>Úrazové poistenie UoZ</t>
  </si>
  <si>
    <t>Spotreba elektrickej energie</t>
  </si>
  <si>
    <t>Spotreba vodného</t>
  </si>
  <si>
    <t>Prídel do socialneho fondu</t>
  </si>
  <si>
    <t>Rekonštrukcia športového areálu</t>
  </si>
  <si>
    <t>Bezpečnostný projekt (Ochrana osob.udajov</t>
  </si>
  <si>
    <t>PROGRAM 6:Prostredie pre život a oddych občanov</t>
  </si>
  <si>
    <t>1020</t>
  </si>
  <si>
    <t>Staroba</t>
  </si>
  <si>
    <t>Rozpočet 2014</t>
  </si>
  <si>
    <t xml:space="preserve">PROGRAMOVÝ ROZPOČET OBCE BEŇADIKOVÁ NA R. 2012-2014 </t>
  </si>
  <si>
    <t>Príspevok_Spoločný OcÚ reg.rozvoja</t>
  </si>
  <si>
    <t>Výstavba cyklotrás a turistic.chodníkov</t>
  </si>
  <si>
    <t>Ostatné kultúrne služby</t>
  </si>
  <si>
    <t>Vecné dary_občianske obrady</t>
  </si>
  <si>
    <t>Rekonštrukcia miestnych komunikácií</t>
  </si>
  <si>
    <t>6.</t>
  </si>
  <si>
    <t>Údržba budovy KD - výmena okien</t>
  </si>
  <si>
    <t>Údržba budovy KD - oprava fasády</t>
  </si>
  <si>
    <t>Návrh rozpočtu vyvesený na úradnej tabuli v obci Beňadiková    dňa:      30.11.2011</t>
  </si>
  <si>
    <t xml:space="preserve"> Schválený rozpočet vyvesený na úradnej tabuli v obci Beňadiková    dňa: 16.12.2011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</si>
</sst>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  <font>
      <b/>
      <i/>
      <sz val="9"/>
      <name val="Arial CE"/>
      <family val="0"/>
    </font>
    <font>
      <b/>
      <sz val="9"/>
      <name val="Arial CE"/>
      <family val="0"/>
    </font>
    <font>
      <b/>
      <i/>
      <sz val="8"/>
      <name val="Arial CE"/>
      <family val="2"/>
    </font>
    <font>
      <b/>
      <sz val="12"/>
      <color indexed="8"/>
      <name val="Arial"/>
      <family val="2"/>
    </font>
    <font>
      <sz val="10"/>
      <color indexed="10"/>
      <name val="Arial"/>
      <family val="0"/>
    </font>
    <font>
      <sz val="9"/>
      <name val="Arial CE"/>
      <family val="0"/>
    </font>
    <font>
      <b/>
      <sz val="16"/>
      <name val="Arial"/>
      <family val="2"/>
    </font>
    <font>
      <sz val="14"/>
      <name val="Arial"/>
      <family val="0"/>
    </font>
    <font>
      <b/>
      <sz val="9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/>
    </xf>
    <xf numFmtId="49" fontId="9" fillId="33" borderId="22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10" fillId="34" borderId="25" xfId="0" applyFont="1" applyFill="1" applyBorder="1" applyAlignment="1">
      <alignment horizontal="left" vertical="center"/>
    </xf>
    <xf numFmtId="0" fontId="9" fillId="34" borderId="22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13" fillId="35" borderId="26" xfId="0" applyFont="1" applyFill="1" applyBorder="1" applyAlignment="1">
      <alignment horizontal="center"/>
    </xf>
    <xf numFmtId="0" fontId="12" fillId="35" borderId="27" xfId="0" applyFont="1" applyFill="1" applyBorder="1" applyAlignment="1">
      <alignment/>
    </xf>
    <xf numFmtId="0" fontId="9" fillId="35" borderId="27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9" fillId="0" borderId="28" xfId="0" applyFont="1" applyBorder="1" applyAlignment="1">
      <alignment horizontal="center"/>
    </xf>
    <xf numFmtId="0" fontId="14" fillId="36" borderId="29" xfId="0" applyFont="1" applyFill="1" applyBorder="1" applyAlignment="1">
      <alignment/>
    </xf>
    <xf numFmtId="0" fontId="9" fillId="0" borderId="30" xfId="0" applyFont="1" applyBorder="1" applyAlignment="1">
      <alignment horizontal="center"/>
    </xf>
    <xf numFmtId="0" fontId="14" fillId="36" borderId="16" xfId="0" applyFont="1" applyFill="1" applyBorder="1" applyAlignment="1">
      <alignment/>
    </xf>
    <xf numFmtId="49" fontId="15" fillId="36" borderId="31" xfId="0" applyNumberFormat="1" applyFont="1" applyFill="1" applyBorder="1" applyAlignment="1">
      <alignment horizontal="center"/>
    </xf>
    <xf numFmtId="0" fontId="14" fillId="36" borderId="26" xfId="0" applyFont="1" applyFill="1" applyBorder="1" applyAlignment="1">
      <alignment/>
    </xf>
    <xf numFmtId="0" fontId="13" fillId="35" borderId="29" xfId="0" applyFont="1" applyFill="1" applyBorder="1" applyAlignment="1">
      <alignment horizontal="center"/>
    </xf>
    <xf numFmtId="0" fontId="12" fillId="35" borderId="11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14" fillId="36" borderId="32" xfId="0" applyFont="1" applyFill="1" applyBorder="1" applyAlignment="1">
      <alignment/>
    </xf>
    <xf numFmtId="0" fontId="13" fillId="35" borderId="18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3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34" borderId="35" xfId="0" applyFont="1" applyFill="1" applyBorder="1" applyAlignment="1">
      <alignment horizontal="left" vertical="center"/>
    </xf>
    <xf numFmtId="0" fontId="11" fillId="34" borderId="36" xfId="0" applyFont="1" applyFill="1" applyBorder="1" applyAlignment="1">
      <alignment vertical="center"/>
    </xf>
    <xf numFmtId="0" fontId="9" fillId="34" borderId="36" xfId="0" applyFont="1" applyFill="1" applyBorder="1" applyAlignment="1">
      <alignment/>
    </xf>
    <xf numFmtId="0" fontId="9" fillId="34" borderId="37" xfId="0" applyFont="1" applyFill="1" applyBorder="1" applyAlignment="1">
      <alignment/>
    </xf>
    <xf numFmtId="0" fontId="14" fillId="36" borderId="12" xfId="0" applyFont="1" applyFill="1" applyBorder="1" applyAlignment="1">
      <alignment/>
    </xf>
    <xf numFmtId="0" fontId="9" fillId="0" borderId="29" xfId="0" applyFont="1" applyBorder="1" applyAlignment="1">
      <alignment horizontal="center"/>
    </xf>
    <xf numFmtId="0" fontId="14" fillId="36" borderId="38" xfId="0" applyFont="1" applyFill="1" applyBorder="1" applyAlignment="1">
      <alignment/>
    </xf>
    <xf numFmtId="0" fontId="10" fillId="34" borderId="39" xfId="0" applyFont="1" applyFill="1" applyBorder="1" applyAlignment="1">
      <alignment horizontal="left" vertical="center"/>
    </xf>
    <xf numFmtId="0" fontId="13" fillId="35" borderId="40" xfId="0" applyFont="1" applyFill="1" applyBorder="1" applyAlignment="1">
      <alignment horizontal="center"/>
    </xf>
    <xf numFmtId="0" fontId="9" fillId="35" borderId="41" xfId="0" applyFont="1" applyFill="1" applyBorder="1" applyAlignment="1">
      <alignment/>
    </xf>
    <xf numFmtId="0" fontId="9" fillId="35" borderId="42" xfId="0" applyFont="1" applyFill="1" applyBorder="1" applyAlignment="1">
      <alignment/>
    </xf>
    <xf numFmtId="0" fontId="13" fillId="0" borderId="29" xfId="0" applyFont="1" applyFill="1" applyBorder="1" applyAlignment="1">
      <alignment horizontal="center"/>
    </xf>
    <xf numFmtId="0" fontId="9" fillId="36" borderId="12" xfId="0" applyFont="1" applyFill="1" applyBorder="1" applyAlignment="1">
      <alignment/>
    </xf>
    <xf numFmtId="0" fontId="3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6" fillId="0" borderId="0" xfId="0" applyFont="1" applyAlignment="1">
      <alignment/>
    </xf>
    <xf numFmtId="0" fontId="10" fillId="34" borderId="36" xfId="0" applyFont="1" applyFill="1" applyBorder="1" applyAlignment="1">
      <alignment horizontal="left" vertical="center"/>
    </xf>
    <xf numFmtId="0" fontId="9" fillId="35" borderId="29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49" fontId="14" fillId="36" borderId="29" xfId="0" applyNumberFormat="1" applyFont="1" applyFill="1" applyBorder="1" applyAlignment="1">
      <alignment horizontal="left"/>
    </xf>
    <xf numFmtId="49" fontId="9" fillId="0" borderId="26" xfId="0" applyNumberFormat="1" applyFont="1" applyFill="1" applyBorder="1" applyAlignment="1">
      <alignment horizontal="center"/>
    </xf>
    <xf numFmtId="0" fontId="12" fillId="35" borderId="29" xfId="0" applyFont="1" applyFill="1" applyBorder="1" applyAlignment="1">
      <alignment/>
    </xf>
    <xf numFmtId="49" fontId="15" fillId="36" borderId="26" xfId="0" applyNumberFormat="1" applyFont="1" applyFill="1" applyBorder="1" applyAlignment="1">
      <alignment horizontal="center"/>
    </xf>
    <xf numFmtId="0" fontId="14" fillId="36" borderId="30" xfId="0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0" fontId="9" fillId="37" borderId="28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37" borderId="30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0" fontId="9" fillId="37" borderId="45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40" xfId="0" applyFont="1" applyBorder="1" applyAlignment="1">
      <alignment horizontal="center"/>
    </xf>
    <xf numFmtId="49" fontId="9" fillId="0" borderId="4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49" fontId="5" fillId="33" borderId="46" xfId="0" applyNumberFormat="1" applyFont="1" applyFill="1" applyBorder="1" applyAlignment="1">
      <alignment horizontal="left"/>
    </xf>
    <xf numFmtId="49" fontId="5" fillId="33" borderId="47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19" fillId="0" borderId="15" xfId="0" applyFont="1" applyBorder="1" applyAlignment="1">
      <alignment/>
    </xf>
    <xf numFmtId="0" fontId="19" fillId="0" borderId="11" xfId="0" applyFont="1" applyBorder="1" applyAlignment="1">
      <alignment/>
    </xf>
    <xf numFmtId="49" fontId="15" fillId="36" borderId="14" xfId="0" applyNumberFormat="1" applyFont="1" applyFill="1" applyBorder="1" applyAlignment="1">
      <alignment horizontal="center"/>
    </xf>
    <xf numFmtId="0" fontId="14" fillId="36" borderId="15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24" xfId="0" applyFont="1" applyBorder="1" applyAlignment="1">
      <alignment horizontal="center"/>
    </xf>
    <xf numFmtId="0" fontId="14" fillId="35" borderId="0" xfId="0" applyFont="1" applyFill="1" applyBorder="1" applyAlignment="1">
      <alignment/>
    </xf>
    <xf numFmtId="0" fontId="14" fillId="35" borderId="19" xfId="0" applyFont="1" applyFill="1" applyBorder="1" applyAlignment="1">
      <alignment/>
    </xf>
    <xf numFmtId="0" fontId="3" fillId="0" borderId="0" xfId="0" applyFont="1" applyAlignment="1">
      <alignment/>
    </xf>
    <xf numFmtId="0" fontId="14" fillId="36" borderId="45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49" fontId="19" fillId="0" borderId="11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1" fillId="34" borderId="22" xfId="0" applyNumberFormat="1" applyFont="1" applyFill="1" applyBorder="1" applyAlignment="1">
      <alignment vertical="center"/>
    </xf>
    <xf numFmtId="49" fontId="12" fillId="35" borderId="27" xfId="0" applyNumberFormat="1" applyFont="1" applyFill="1" applyBorder="1" applyAlignment="1">
      <alignment/>
    </xf>
    <xf numFmtId="49" fontId="12" fillId="35" borderId="48" xfId="0" applyNumberFormat="1" applyFont="1" applyFill="1" applyBorder="1" applyAlignment="1">
      <alignment/>
    </xf>
    <xf numFmtId="49" fontId="12" fillId="35" borderId="0" xfId="0" applyNumberFormat="1" applyFont="1" applyFill="1" applyBorder="1" applyAlignment="1">
      <alignment/>
    </xf>
    <xf numFmtId="49" fontId="12" fillId="35" borderId="11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49" fontId="11" fillId="34" borderId="36" xfId="0" applyNumberFormat="1" applyFont="1" applyFill="1" applyBorder="1" applyAlignment="1">
      <alignment vertical="center"/>
    </xf>
    <xf numFmtId="49" fontId="12" fillId="35" borderId="41" xfId="0" applyNumberFormat="1" applyFont="1" applyFill="1" applyBorder="1" applyAlignment="1">
      <alignment/>
    </xf>
    <xf numFmtId="49" fontId="12" fillId="35" borderId="29" xfId="0" applyNumberFormat="1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5" fillId="34" borderId="39" xfId="0" applyFont="1" applyFill="1" applyBorder="1" applyAlignment="1">
      <alignment horizontal="left" vertical="center"/>
    </xf>
    <xf numFmtId="49" fontId="5" fillId="34" borderId="39" xfId="0" applyNumberFormat="1" applyFont="1" applyFill="1" applyBorder="1" applyAlignment="1">
      <alignment vertical="center"/>
    </xf>
    <xf numFmtId="0" fontId="0" fillId="34" borderId="39" xfId="0" applyFont="1" applyFill="1" applyBorder="1" applyAlignment="1">
      <alignment/>
    </xf>
    <xf numFmtId="0" fontId="0" fillId="34" borderId="49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26" xfId="0" applyFont="1" applyFill="1" applyBorder="1" applyAlignment="1">
      <alignment horizontal="center"/>
    </xf>
    <xf numFmtId="0" fontId="9" fillId="0" borderId="50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2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37" borderId="0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9" fillId="37" borderId="44" xfId="0" applyFont="1" applyFill="1" applyBorder="1" applyAlignment="1">
      <alignment/>
    </xf>
    <xf numFmtId="0" fontId="10" fillId="34" borderId="52" xfId="0" applyFont="1" applyFill="1" applyBorder="1" applyAlignment="1">
      <alignment horizontal="left" vertical="center"/>
    </xf>
    <xf numFmtId="0" fontId="11" fillId="34" borderId="52" xfId="0" applyFont="1" applyFill="1" applyBorder="1" applyAlignment="1">
      <alignment vertical="center"/>
    </xf>
    <xf numFmtId="0" fontId="9" fillId="34" borderId="52" xfId="0" applyFont="1" applyFill="1" applyBorder="1" applyAlignment="1">
      <alignment/>
    </xf>
    <xf numFmtId="0" fontId="14" fillId="36" borderId="14" xfId="0" applyFont="1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9" fillId="0" borderId="27" xfId="0" applyFont="1" applyBorder="1" applyAlignment="1">
      <alignment horizontal="center"/>
    </xf>
    <xf numFmtId="0" fontId="0" fillId="0" borderId="29" xfId="0" applyBorder="1" applyAlignment="1">
      <alignment/>
    </xf>
    <xf numFmtId="0" fontId="14" fillId="36" borderId="48" xfId="0" applyFont="1" applyFill="1" applyBorder="1" applyAlignment="1">
      <alignment/>
    </xf>
    <xf numFmtId="0" fontId="13" fillId="35" borderId="28" xfId="0" applyFont="1" applyFill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4" fillId="36" borderId="11" xfId="0" applyFont="1" applyFill="1" applyBorder="1" applyAlignment="1">
      <alignment/>
    </xf>
    <xf numFmtId="0" fontId="9" fillId="37" borderId="53" xfId="0" applyFont="1" applyFill="1" applyBorder="1" applyAlignment="1">
      <alignment/>
    </xf>
    <xf numFmtId="0" fontId="9" fillId="37" borderId="54" xfId="0" applyFont="1" applyFill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49" fontId="9" fillId="0" borderId="45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27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3" fillId="0" borderId="5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5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49" fontId="12" fillId="35" borderId="26" xfId="0" applyNumberFormat="1" applyFont="1" applyFill="1" applyBorder="1" applyAlignment="1">
      <alignment/>
    </xf>
    <xf numFmtId="0" fontId="9" fillId="0" borderId="5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3" fillId="33" borderId="59" xfId="0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center"/>
    </xf>
    <xf numFmtId="49" fontId="8" fillId="33" borderId="27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0" fontId="10" fillId="18" borderId="29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9" fillId="0" borderId="14" xfId="0" applyFont="1" applyFill="1" applyBorder="1" applyAlignment="1">
      <alignment horizontal="center"/>
    </xf>
    <xf numFmtId="49" fontId="9" fillId="0" borderId="60" xfId="0" applyNumberFormat="1" applyFont="1" applyFill="1" applyBorder="1" applyAlignment="1">
      <alignment horizontal="center"/>
    </xf>
    <xf numFmtId="0" fontId="9" fillId="0" borderId="58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2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8" fillId="33" borderId="13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38" xfId="0" applyNumberFormat="1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 vertical="center" wrapText="1"/>
    </xf>
    <xf numFmtId="3" fontId="8" fillId="33" borderId="18" xfId="0" applyNumberFormat="1" applyFont="1" applyFill="1" applyBorder="1" applyAlignment="1">
      <alignment horizontal="center" vertical="center" wrapText="1"/>
    </xf>
    <xf numFmtId="3" fontId="8" fillId="33" borderId="19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3" fontId="8" fillId="33" borderId="24" xfId="0" applyNumberFormat="1" applyFont="1" applyFill="1" applyBorder="1" applyAlignment="1">
      <alignment horizontal="center" vertical="center" wrapText="1"/>
    </xf>
    <xf numFmtId="3" fontId="8" fillId="33" borderId="26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12" fillId="34" borderId="61" xfId="0" applyNumberFormat="1" applyFont="1" applyFill="1" applyBorder="1" applyAlignment="1">
      <alignment/>
    </xf>
    <xf numFmtId="3" fontId="12" fillId="34" borderId="62" xfId="0" applyNumberFormat="1" applyFont="1" applyFill="1" applyBorder="1" applyAlignment="1">
      <alignment/>
    </xf>
    <xf numFmtId="3" fontId="12" fillId="34" borderId="63" xfId="0" applyNumberFormat="1" applyFont="1" applyFill="1" applyBorder="1" applyAlignment="1">
      <alignment/>
    </xf>
    <xf numFmtId="3" fontId="12" fillId="34" borderId="37" xfId="0" applyNumberFormat="1" applyFont="1" applyFill="1" applyBorder="1" applyAlignment="1">
      <alignment/>
    </xf>
    <xf numFmtId="3" fontId="14" fillId="35" borderId="33" xfId="0" applyNumberFormat="1" applyFont="1" applyFill="1" applyBorder="1" applyAlignment="1">
      <alignment/>
    </xf>
    <xf numFmtId="3" fontId="14" fillId="35" borderId="29" xfId="0" applyNumberFormat="1" applyFont="1" applyFill="1" applyBorder="1" applyAlignment="1">
      <alignment/>
    </xf>
    <xf numFmtId="3" fontId="14" fillId="35" borderId="32" xfId="0" applyNumberFormat="1" applyFont="1" applyFill="1" applyBorder="1" applyAlignment="1">
      <alignment/>
    </xf>
    <xf numFmtId="3" fontId="14" fillId="35" borderId="30" xfId="0" applyNumberFormat="1" applyFont="1" applyFill="1" applyBorder="1" applyAlignment="1">
      <alignment/>
    </xf>
    <xf numFmtId="3" fontId="14" fillId="35" borderId="26" xfId="0" applyNumberFormat="1" applyFont="1" applyFill="1" applyBorder="1" applyAlignment="1">
      <alignment/>
    </xf>
    <xf numFmtId="3" fontId="14" fillId="35" borderId="27" xfId="0" applyNumberFormat="1" applyFont="1" applyFill="1" applyBorder="1" applyAlignment="1">
      <alignment/>
    </xf>
    <xf numFmtId="3" fontId="14" fillId="35" borderId="24" xfId="0" applyNumberFormat="1" applyFont="1" applyFill="1" applyBorder="1" applyAlignment="1">
      <alignment/>
    </xf>
    <xf numFmtId="3" fontId="14" fillId="35" borderId="16" xfId="0" applyNumberFormat="1" applyFont="1" applyFill="1" applyBorder="1" applyAlignment="1">
      <alignment/>
    </xf>
    <xf numFmtId="3" fontId="8" fillId="36" borderId="33" xfId="0" applyNumberFormat="1" applyFont="1" applyFill="1" applyBorder="1" applyAlignment="1">
      <alignment horizontal="right"/>
    </xf>
    <xf numFmtId="3" fontId="8" fillId="36" borderId="29" xfId="0" applyNumberFormat="1" applyFont="1" applyFill="1" applyBorder="1" applyAlignment="1">
      <alignment horizontal="right"/>
    </xf>
    <xf numFmtId="3" fontId="8" fillId="36" borderId="32" xfId="0" applyNumberFormat="1" applyFont="1" applyFill="1" applyBorder="1" applyAlignment="1">
      <alignment horizontal="right"/>
    </xf>
    <xf numFmtId="3" fontId="8" fillId="36" borderId="28" xfId="0" applyNumberFormat="1" applyFont="1" applyFill="1" applyBorder="1" applyAlignment="1">
      <alignment horizontal="right"/>
    </xf>
    <xf numFmtId="3" fontId="8" fillId="36" borderId="11" xfId="0" applyNumberFormat="1" applyFont="1" applyFill="1" applyBorder="1" applyAlignment="1">
      <alignment horizontal="right"/>
    </xf>
    <xf numFmtId="3" fontId="8" fillId="36" borderId="12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8" fillId="0" borderId="29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3" fontId="14" fillId="35" borderId="11" xfId="0" applyNumberFormat="1" applyFont="1" applyFill="1" applyBorder="1" applyAlignment="1">
      <alignment/>
    </xf>
    <xf numFmtId="3" fontId="14" fillId="35" borderId="12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right"/>
    </xf>
    <xf numFmtId="3" fontId="0" fillId="35" borderId="33" xfId="0" applyNumberFormat="1" applyFill="1" applyBorder="1" applyAlignment="1">
      <alignment/>
    </xf>
    <xf numFmtId="3" fontId="9" fillId="35" borderId="33" xfId="0" applyNumberFormat="1" applyFont="1" applyFill="1" applyBorder="1" applyAlignment="1">
      <alignment/>
    </xf>
    <xf numFmtId="3" fontId="9" fillId="35" borderId="29" xfId="0" applyNumberFormat="1" applyFont="1" applyFill="1" applyBorder="1" applyAlignment="1">
      <alignment/>
    </xf>
    <xf numFmtId="3" fontId="9" fillId="35" borderId="12" xfId="0" applyNumberFormat="1" applyFont="1" applyFill="1" applyBorder="1" applyAlignment="1">
      <alignment/>
    </xf>
    <xf numFmtId="3" fontId="14" fillId="35" borderId="29" xfId="0" applyNumberFormat="1" applyFont="1" applyFill="1" applyBorder="1" applyAlignment="1">
      <alignment/>
    </xf>
    <xf numFmtId="3" fontId="14" fillId="35" borderId="32" xfId="0" applyNumberFormat="1" applyFont="1" applyFill="1" applyBorder="1" applyAlignment="1">
      <alignment/>
    </xf>
    <xf numFmtId="3" fontId="14" fillId="35" borderId="31" xfId="0" applyNumberFormat="1" applyFont="1" applyFill="1" applyBorder="1" applyAlignment="1">
      <alignment/>
    </xf>
    <xf numFmtId="3" fontId="14" fillId="35" borderId="18" xfId="0" applyNumberFormat="1" applyFont="1" applyFill="1" applyBorder="1" applyAlignment="1">
      <alignment/>
    </xf>
    <xf numFmtId="3" fontId="14" fillId="35" borderId="0" xfId="0" applyNumberFormat="1" applyFont="1" applyFill="1" applyBorder="1" applyAlignment="1">
      <alignment/>
    </xf>
    <xf numFmtId="3" fontId="14" fillId="35" borderId="17" xfId="0" applyNumberFormat="1" applyFont="1" applyFill="1" applyBorder="1" applyAlignment="1">
      <alignment/>
    </xf>
    <xf numFmtId="3" fontId="14" fillId="35" borderId="19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14" fillId="35" borderId="43" xfId="0" applyNumberFormat="1" applyFont="1" applyFill="1" applyBorder="1" applyAlignment="1">
      <alignment/>
    </xf>
    <xf numFmtId="3" fontId="14" fillId="35" borderId="40" xfId="0" applyNumberFormat="1" applyFont="1" applyFill="1" applyBorder="1" applyAlignment="1">
      <alignment/>
    </xf>
    <xf numFmtId="3" fontId="14" fillId="35" borderId="57" xfId="0" applyNumberFormat="1" applyFont="1" applyFill="1" applyBorder="1" applyAlignment="1">
      <alignment/>
    </xf>
    <xf numFmtId="3" fontId="14" fillId="35" borderId="41" xfId="0" applyNumberFormat="1" applyFont="1" applyFill="1" applyBorder="1" applyAlignment="1">
      <alignment/>
    </xf>
    <xf numFmtId="3" fontId="14" fillId="35" borderId="42" xfId="0" applyNumberFormat="1" applyFont="1" applyFill="1" applyBorder="1" applyAlignment="1">
      <alignment/>
    </xf>
    <xf numFmtId="3" fontId="8" fillId="33" borderId="64" xfId="0" applyNumberFormat="1" applyFont="1" applyFill="1" applyBorder="1" applyAlignment="1">
      <alignment horizontal="center" vertical="center" wrapText="1"/>
    </xf>
    <xf numFmtId="3" fontId="8" fillId="33" borderId="65" xfId="0" applyNumberFormat="1" applyFont="1" applyFill="1" applyBorder="1" applyAlignment="1">
      <alignment horizontal="center" vertical="center" wrapText="1"/>
    </xf>
    <xf numFmtId="3" fontId="10" fillId="34" borderId="66" xfId="0" applyNumberFormat="1" applyFont="1" applyFill="1" applyBorder="1" applyAlignment="1">
      <alignment vertical="center" wrapText="1"/>
    </xf>
    <xf numFmtId="3" fontId="10" fillId="34" borderId="67" xfId="0" applyNumberFormat="1" applyFont="1" applyFill="1" applyBorder="1" applyAlignment="1">
      <alignment vertical="center" wrapText="1"/>
    </xf>
    <xf numFmtId="3" fontId="10" fillId="34" borderId="52" xfId="0" applyNumberFormat="1" applyFont="1" applyFill="1" applyBorder="1" applyAlignment="1">
      <alignment vertical="center" wrapText="1"/>
    </xf>
    <xf numFmtId="3" fontId="10" fillId="34" borderId="68" xfId="0" applyNumberFormat="1" applyFont="1" applyFill="1" applyBorder="1" applyAlignment="1">
      <alignment vertical="center" wrapText="1"/>
    </xf>
    <xf numFmtId="3" fontId="10" fillId="34" borderId="69" xfId="0" applyNumberFormat="1" applyFont="1" applyFill="1" applyBorder="1" applyAlignment="1">
      <alignment vertical="center" wrapText="1"/>
    </xf>
    <xf numFmtId="3" fontId="14" fillId="35" borderId="39" xfId="0" applyNumberFormat="1" applyFont="1" applyFill="1" applyBorder="1" applyAlignment="1">
      <alignment/>
    </xf>
    <xf numFmtId="3" fontId="14" fillId="35" borderId="70" xfId="0" applyNumberFormat="1" applyFont="1" applyFill="1" applyBorder="1" applyAlignment="1">
      <alignment/>
    </xf>
    <xf numFmtId="3" fontId="14" fillId="35" borderId="71" xfId="0" applyNumberFormat="1" applyFont="1" applyFill="1" applyBorder="1" applyAlignment="1">
      <alignment/>
    </xf>
    <xf numFmtId="3" fontId="14" fillId="35" borderId="49" xfId="0" applyNumberFormat="1" applyFont="1" applyFill="1" applyBorder="1" applyAlignment="1">
      <alignment/>
    </xf>
    <xf numFmtId="3" fontId="8" fillId="36" borderId="48" xfId="0" applyNumberFormat="1" applyFont="1" applyFill="1" applyBorder="1" applyAlignment="1">
      <alignment horizontal="right"/>
    </xf>
    <xf numFmtId="3" fontId="8" fillId="36" borderId="14" xfId="0" applyNumberFormat="1" applyFont="1" applyFill="1" applyBorder="1" applyAlignment="1">
      <alignment horizontal="right"/>
    </xf>
    <xf numFmtId="3" fontId="8" fillId="36" borderId="72" xfId="0" applyNumberFormat="1" applyFont="1" applyFill="1" applyBorder="1" applyAlignment="1">
      <alignment horizontal="right"/>
    </xf>
    <xf numFmtId="3" fontId="8" fillId="36" borderId="38" xfId="0" applyNumberFormat="1" applyFont="1" applyFill="1" applyBorder="1" applyAlignment="1">
      <alignment horizontal="right"/>
    </xf>
    <xf numFmtId="3" fontId="8" fillId="0" borderId="41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right"/>
    </xf>
    <xf numFmtId="3" fontId="8" fillId="0" borderId="73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22" fillId="34" borderId="74" xfId="0" applyNumberFormat="1" applyFont="1" applyFill="1" applyBorder="1" applyAlignment="1">
      <alignment/>
    </xf>
    <xf numFmtId="3" fontId="22" fillId="34" borderId="55" xfId="0" applyNumberFormat="1" applyFont="1" applyFill="1" applyBorder="1" applyAlignment="1">
      <alignment/>
    </xf>
    <xf numFmtId="3" fontId="8" fillId="36" borderId="75" xfId="0" applyNumberFormat="1" applyFont="1" applyFill="1" applyBorder="1" applyAlignment="1">
      <alignment horizontal="right"/>
    </xf>
    <xf numFmtId="3" fontId="8" fillId="36" borderId="13" xfId="0" applyNumberFormat="1" applyFont="1" applyFill="1" applyBorder="1" applyAlignment="1">
      <alignment horizontal="right"/>
    </xf>
    <xf numFmtId="3" fontId="9" fillId="0" borderId="43" xfId="0" applyNumberFormat="1" applyFont="1" applyFill="1" applyBorder="1" applyAlignment="1">
      <alignment horizontal="right"/>
    </xf>
    <xf numFmtId="3" fontId="9" fillId="0" borderId="57" xfId="0" applyNumberFormat="1" applyFont="1" applyFill="1" applyBorder="1" applyAlignment="1">
      <alignment horizontal="right"/>
    </xf>
    <xf numFmtId="3" fontId="9" fillId="0" borderId="42" xfId="0" applyNumberFormat="1" applyFont="1" applyFill="1" applyBorder="1" applyAlignment="1">
      <alignment horizontal="right"/>
    </xf>
    <xf numFmtId="3" fontId="8" fillId="33" borderId="59" xfId="0" applyNumberFormat="1" applyFont="1" applyFill="1" applyBorder="1" applyAlignment="1">
      <alignment horizontal="center" vertical="center" wrapText="1"/>
    </xf>
    <xf numFmtId="3" fontId="8" fillId="33" borderId="21" xfId="0" applyNumberFormat="1" applyFont="1" applyFill="1" applyBorder="1" applyAlignment="1">
      <alignment horizontal="center" vertical="center" wrapText="1"/>
    </xf>
    <xf numFmtId="3" fontId="12" fillId="34" borderId="76" xfId="0" applyNumberFormat="1" applyFont="1" applyFill="1" applyBorder="1" applyAlignment="1">
      <alignment/>
    </xf>
    <xf numFmtId="3" fontId="12" fillId="34" borderId="36" xfId="0" applyNumberFormat="1" applyFont="1" applyFill="1" applyBorder="1" applyAlignment="1">
      <alignment/>
    </xf>
    <xf numFmtId="3" fontId="14" fillId="35" borderId="77" xfId="0" applyNumberFormat="1" applyFont="1" applyFill="1" applyBorder="1" applyAlignment="1">
      <alignment/>
    </xf>
    <xf numFmtId="3" fontId="14" fillId="35" borderId="66" xfId="0" applyNumberFormat="1" applyFont="1" applyFill="1" applyBorder="1" applyAlignment="1">
      <alignment/>
    </xf>
    <xf numFmtId="3" fontId="14" fillId="35" borderId="67" xfId="0" applyNumberFormat="1" applyFont="1" applyFill="1" applyBorder="1" applyAlignment="1">
      <alignment/>
    </xf>
    <xf numFmtId="3" fontId="14" fillId="35" borderId="0" xfId="0" applyNumberFormat="1" applyFont="1" applyFill="1" applyBorder="1" applyAlignment="1">
      <alignment/>
    </xf>
    <xf numFmtId="3" fontId="14" fillId="35" borderId="19" xfId="0" applyNumberFormat="1" applyFont="1" applyFill="1" applyBorder="1" applyAlignment="1">
      <alignment/>
    </xf>
    <xf numFmtId="3" fontId="8" fillId="36" borderId="45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48" xfId="0" applyNumberFormat="1" applyFont="1" applyFill="1" applyBorder="1" applyAlignment="1">
      <alignment horizontal="right"/>
    </xf>
    <xf numFmtId="3" fontId="8" fillId="0" borderId="45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8" fillId="0" borderId="45" xfId="0" applyNumberFormat="1" applyFont="1" applyFill="1" applyBorder="1" applyAlignment="1">
      <alignment horizontal="right"/>
    </xf>
    <xf numFmtId="3" fontId="8" fillId="0" borderId="48" xfId="0" applyNumberFormat="1" applyFont="1" applyFill="1" applyBorder="1" applyAlignment="1">
      <alignment horizontal="right"/>
    </xf>
    <xf numFmtId="3" fontId="14" fillId="35" borderId="18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 horizontal="right"/>
    </xf>
    <xf numFmtId="3" fontId="9" fillId="0" borderId="28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3" fontId="9" fillId="0" borderId="44" xfId="0" applyNumberFormat="1" applyFont="1" applyFill="1" applyBorder="1" applyAlignment="1">
      <alignment horizontal="right"/>
    </xf>
    <xf numFmtId="3" fontId="9" fillId="0" borderId="40" xfId="0" applyNumberFormat="1" applyFont="1" applyFill="1" applyBorder="1" applyAlignment="1">
      <alignment horizontal="right"/>
    </xf>
    <xf numFmtId="3" fontId="12" fillId="34" borderId="78" xfId="0" applyNumberFormat="1" applyFont="1" applyFill="1" applyBorder="1" applyAlignment="1">
      <alignment/>
    </xf>
    <xf numFmtId="3" fontId="12" fillId="34" borderId="35" xfId="0" applyNumberFormat="1" applyFont="1" applyFill="1" applyBorder="1" applyAlignment="1">
      <alignment/>
    </xf>
    <xf numFmtId="3" fontId="14" fillId="35" borderId="64" xfId="0" applyNumberFormat="1" applyFont="1" applyFill="1" applyBorder="1" applyAlignment="1">
      <alignment/>
    </xf>
    <xf numFmtId="3" fontId="14" fillId="35" borderId="79" xfId="0" applyNumberFormat="1" applyFont="1" applyFill="1" applyBorder="1" applyAlignment="1">
      <alignment/>
    </xf>
    <xf numFmtId="3" fontId="14" fillId="35" borderId="80" xfId="0" applyNumberFormat="1" applyFont="1" applyFill="1" applyBorder="1" applyAlignment="1">
      <alignment/>
    </xf>
    <xf numFmtId="3" fontId="8" fillId="36" borderId="15" xfId="0" applyNumberFormat="1" applyFont="1" applyFill="1" applyBorder="1" applyAlignment="1">
      <alignment horizontal="right"/>
    </xf>
    <xf numFmtId="3" fontId="9" fillId="0" borderId="24" xfId="0" applyNumberFormat="1" applyFont="1" applyFill="1" applyBorder="1" applyAlignment="1">
      <alignment horizontal="right"/>
    </xf>
    <xf numFmtId="3" fontId="9" fillId="0" borderId="50" xfId="0" applyNumberFormat="1" applyFont="1" applyFill="1" applyBorder="1" applyAlignment="1">
      <alignment horizontal="right"/>
    </xf>
    <xf numFmtId="3" fontId="9" fillId="0" borderId="80" xfId="0" applyNumberFormat="1" applyFont="1" applyFill="1" applyBorder="1" applyAlignment="1">
      <alignment horizontal="right"/>
    </xf>
    <xf numFmtId="3" fontId="9" fillId="0" borderId="27" xfId="0" applyNumberFormat="1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3" fontId="10" fillId="18" borderId="33" xfId="0" applyNumberFormat="1" applyFont="1" applyFill="1" applyBorder="1" applyAlignment="1">
      <alignment horizontal="right"/>
    </xf>
    <xf numFmtId="3" fontId="10" fillId="18" borderId="15" xfId="0" applyNumberFormat="1" applyFont="1" applyFill="1" applyBorder="1" applyAlignment="1">
      <alignment horizontal="right"/>
    </xf>
    <xf numFmtId="3" fontId="10" fillId="18" borderId="32" xfId="0" applyNumberFormat="1" applyFont="1" applyFill="1" applyBorder="1" applyAlignment="1">
      <alignment horizontal="right"/>
    </xf>
    <xf numFmtId="3" fontId="10" fillId="18" borderId="29" xfId="0" applyNumberFormat="1" applyFont="1" applyFill="1" applyBorder="1" applyAlignment="1">
      <alignment horizontal="right"/>
    </xf>
    <xf numFmtId="3" fontId="10" fillId="18" borderId="12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14" fillId="35" borderId="6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72" xfId="0" applyNumberFormat="1" applyFont="1" applyFill="1" applyBorder="1" applyAlignment="1">
      <alignment horizontal="right"/>
    </xf>
    <xf numFmtId="3" fontId="9" fillId="0" borderId="75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9" fillId="0" borderId="38" xfId="0" applyNumberFormat="1" applyFont="1" applyFill="1" applyBorder="1" applyAlignment="1">
      <alignment horizontal="right"/>
    </xf>
    <xf numFmtId="3" fontId="14" fillId="35" borderId="10" xfId="0" applyNumberFormat="1" applyFont="1" applyFill="1" applyBorder="1" applyAlignment="1">
      <alignment/>
    </xf>
    <xf numFmtId="3" fontId="14" fillId="36" borderId="72" xfId="0" applyNumberFormat="1" applyFont="1" applyFill="1" applyBorder="1" applyAlignment="1">
      <alignment/>
    </xf>
    <xf numFmtId="3" fontId="14" fillId="36" borderId="14" xfId="0" applyNumberFormat="1" applyFont="1" applyFill="1" applyBorder="1" applyAlignment="1">
      <alignment/>
    </xf>
    <xf numFmtId="3" fontId="14" fillId="36" borderId="48" xfId="0" applyNumberFormat="1" applyFont="1" applyFill="1" applyBorder="1" applyAlignment="1">
      <alignment/>
    </xf>
    <xf numFmtId="3" fontId="14" fillId="36" borderId="75" xfId="0" applyNumberFormat="1" applyFont="1" applyFill="1" applyBorder="1" applyAlignment="1">
      <alignment/>
    </xf>
    <xf numFmtId="3" fontId="14" fillId="36" borderId="38" xfId="0" applyNumberFormat="1" applyFont="1" applyFill="1" applyBorder="1" applyAlignment="1">
      <alignment/>
    </xf>
    <xf numFmtId="3" fontId="9" fillId="0" borderId="72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48" xfId="0" applyNumberFormat="1" applyFont="1" applyFill="1" applyBorder="1" applyAlignment="1">
      <alignment/>
    </xf>
    <xf numFmtId="3" fontId="9" fillId="0" borderId="75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5" fillId="0" borderId="81" xfId="0" applyNumberFormat="1" applyFont="1" applyBorder="1" applyAlignment="1">
      <alignment horizontal="right"/>
    </xf>
    <xf numFmtId="3" fontId="5" fillId="0" borderId="82" xfId="0" applyNumberFormat="1" applyFont="1" applyBorder="1" applyAlignment="1">
      <alignment/>
    </xf>
    <xf numFmtId="3" fontId="14" fillId="35" borderId="72" xfId="0" applyNumberFormat="1" applyFont="1" applyFill="1" applyBorder="1" applyAlignment="1">
      <alignment/>
    </xf>
    <xf numFmtId="3" fontId="14" fillId="35" borderId="53" xfId="0" applyNumberFormat="1" applyFont="1" applyFill="1" applyBorder="1" applyAlignment="1">
      <alignment/>
    </xf>
    <xf numFmtId="3" fontId="14" fillId="35" borderId="75" xfId="0" applyNumberFormat="1" applyFont="1" applyFill="1" applyBorder="1" applyAlignment="1">
      <alignment/>
    </xf>
    <xf numFmtId="3" fontId="14" fillId="35" borderId="48" xfId="0" applyNumberFormat="1" applyFont="1" applyFill="1" applyBorder="1" applyAlignment="1">
      <alignment/>
    </xf>
    <xf numFmtId="3" fontId="14" fillId="35" borderId="13" xfId="0" applyNumberFormat="1" applyFont="1" applyFill="1" applyBorder="1" applyAlignment="1">
      <alignment/>
    </xf>
    <xf numFmtId="3" fontId="14" fillId="35" borderId="38" xfId="0" applyNumberFormat="1" applyFont="1" applyFill="1" applyBorder="1" applyAlignment="1">
      <alignment/>
    </xf>
    <xf numFmtId="3" fontId="9" fillId="36" borderId="72" xfId="0" applyNumberFormat="1" applyFont="1" applyFill="1" applyBorder="1" applyAlignment="1">
      <alignment horizontal="right"/>
    </xf>
    <xf numFmtId="3" fontId="9" fillId="36" borderId="53" xfId="0" applyNumberFormat="1" applyFont="1" applyFill="1" applyBorder="1" applyAlignment="1">
      <alignment horizontal="right"/>
    </xf>
    <xf numFmtId="3" fontId="9" fillId="36" borderId="75" xfId="0" applyNumberFormat="1" applyFont="1" applyFill="1" applyBorder="1" applyAlignment="1">
      <alignment horizontal="right"/>
    </xf>
    <xf numFmtId="3" fontId="9" fillId="36" borderId="48" xfId="0" applyNumberFormat="1" applyFont="1" applyFill="1" applyBorder="1" applyAlignment="1">
      <alignment horizontal="right"/>
    </xf>
    <xf numFmtId="3" fontId="9" fillId="36" borderId="13" xfId="0" applyNumberFormat="1" applyFont="1" applyFill="1" applyBorder="1" applyAlignment="1">
      <alignment horizontal="right"/>
    </xf>
    <xf numFmtId="3" fontId="9" fillId="36" borderId="38" xfId="0" applyNumberFormat="1" applyFont="1" applyFill="1" applyBorder="1" applyAlignment="1">
      <alignment horizontal="right"/>
    </xf>
    <xf numFmtId="3" fontId="9" fillId="0" borderId="53" xfId="0" applyNumberFormat="1" applyFont="1" applyFill="1" applyBorder="1" applyAlignment="1">
      <alignment/>
    </xf>
    <xf numFmtId="3" fontId="14" fillId="35" borderId="15" xfId="0" applyNumberFormat="1" applyFont="1" applyFill="1" applyBorder="1" applyAlignment="1">
      <alignment/>
    </xf>
    <xf numFmtId="3" fontId="9" fillId="36" borderId="15" xfId="0" applyNumberFormat="1" applyFont="1" applyFill="1" applyBorder="1" applyAlignment="1">
      <alignment/>
    </xf>
    <xf numFmtId="3" fontId="9" fillId="36" borderId="75" xfId="0" applyNumberFormat="1" applyFont="1" applyFill="1" applyBorder="1" applyAlignment="1">
      <alignment/>
    </xf>
    <xf numFmtId="3" fontId="9" fillId="36" borderId="48" xfId="0" applyNumberFormat="1" applyFont="1" applyFill="1" applyBorder="1" applyAlignment="1">
      <alignment/>
    </xf>
    <xf numFmtId="3" fontId="9" fillId="36" borderId="12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14" fillId="36" borderId="15" xfId="0" applyNumberFormat="1" applyFont="1" applyFill="1" applyBorder="1" applyAlignment="1">
      <alignment/>
    </xf>
    <xf numFmtId="3" fontId="14" fillId="36" borderId="32" xfId="0" applyNumberFormat="1" applyFont="1" applyFill="1" applyBorder="1" applyAlignment="1">
      <alignment/>
    </xf>
    <xf numFmtId="3" fontId="14" fillId="36" borderId="12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2" fillId="34" borderId="77" xfId="0" applyNumberFormat="1" applyFont="1" applyFill="1" applyBorder="1" applyAlignment="1">
      <alignment/>
    </xf>
    <xf numFmtId="3" fontId="12" fillId="34" borderId="52" xfId="0" applyNumberFormat="1" applyFont="1" applyFill="1" applyBorder="1" applyAlignment="1">
      <alignment/>
    </xf>
    <xf numFmtId="3" fontId="12" fillId="34" borderId="83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9" fillId="0" borderId="57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2" fillId="34" borderId="55" xfId="0" applyNumberFormat="1" applyFont="1" applyFill="1" applyBorder="1" applyAlignment="1">
      <alignment/>
    </xf>
    <xf numFmtId="3" fontId="12" fillId="34" borderId="70" xfId="0" applyNumberFormat="1" applyFont="1" applyFill="1" applyBorder="1" applyAlignment="1">
      <alignment/>
    </xf>
    <xf numFmtId="3" fontId="12" fillId="34" borderId="74" xfId="0" applyNumberFormat="1" applyFont="1" applyFill="1" applyBorder="1" applyAlignment="1">
      <alignment/>
    </xf>
    <xf numFmtId="3" fontId="9" fillId="36" borderId="33" xfId="0" applyNumberFormat="1" applyFont="1" applyFill="1" applyBorder="1" applyAlignment="1">
      <alignment horizontal="right"/>
    </xf>
    <xf numFmtId="3" fontId="9" fillId="36" borderId="29" xfId="0" applyNumberFormat="1" applyFont="1" applyFill="1" applyBorder="1" applyAlignment="1">
      <alignment horizontal="right"/>
    </xf>
    <xf numFmtId="3" fontId="8" fillId="36" borderId="29" xfId="0" applyNumberFormat="1" applyFont="1" applyFill="1" applyBorder="1" applyAlignment="1">
      <alignment horizontal="right"/>
    </xf>
    <xf numFmtId="3" fontId="8" fillId="36" borderId="32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14" fillId="36" borderId="72" xfId="0" applyNumberFormat="1" applyFont="1" applyFill="1" applyBorder="1" applyAlignment="1">
      <alignment horizontal="right"/>
    </xf>
    <xf numFmtId="3" fontId="14" fillId="36" borderId="29" xfId="0" applyNumberFormat="1" applyFont="1" applyFill="1" applyBorder="1" applyAlignment="1">
      <alignment horizontal="right"/>
    </xf>
    <xf numFmtId="3" fontId="14" fillId="36" borderId="32" xfId="0" applyNumberFormat="1" applyFont="1" applyFill="1" applyBorder="1" applyAlignment="1">
      <alignment horizontal="right"/>
    </xf>
    <xf numFmtId="3" fontId="14" fillId="36" borderId="45" xfId="0" applyNumberFormat="1" applyFont="1" applyFill="1" applyBorder="1" applyAlignment="1">
      <alignment horizontal="right"/>
    </xf>
    <xf numFmtId="3" fontId="14" fillId="36" borderId="48" xfId="0" applyNumberFormat="1" applyFont="1" applyFill="1" applyBorder="1" applyAlignment="1">
      <alignment horizontal="right"/>
    </xf>
    <xf numFmtId="3" fontId="14" fillId="36" borderId="14" xfId="0" applyNumberFormat="1" applyFont="1" applyFill="1" applyBorder="1" applyAlignment="1">
      <alignment horizontal="right"/>
    </xf>
    <xf numFmtId="3" fontId="14" fillId="36" borderId="38" xfId="0" applyNumberFormat="1" applyFont="1" applyFill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9" fillId="0" borderId="45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14" fillId="36" borderId="33" xfId="0" applyNumberFormat="1" applyFont="1" applyFill="1" applyBorder="1" applyAlignment="1">
      <alignment horizontal="right"/>
    </xf>
    <xf numFmtId="3" fontId="14" fillId="36" borderId="75" xfId="0" applyNumberFormat="1" applyFont="1" applyFill="1" applyBorder="1" applyAlignment="1">
      <alignment horizontal="right"/>
    </xf>
    <xf numFmtId="3" fontId="14" fillId="36" borderId="28" xfId="0" applyNumberFormat="1" applyFont="1" applyFill="1" applyBorder="1" applyAlignment="1">
      <alignment horizontal="right"/>
    </xf>
    <xf numFmtId="3" fontId="14" fillId="35" borderId="14" xfId="0" applyNumberFormat="1" applyFont="1" applyFill="1" applyBorder="1" applyAlignment="1">
      <alignment/>
    </xf>
    <xf numFmtId="3" fontId="14" fillId="36" borderId="12" xfId="0" applyNumberFormat="1" applyFont="1" applyFill="1" applyBorder="1" applyAlignment="1">
      <alignment horizontal="right"/>
    </xf>
    <xf numFmtId="3" fontId="9" fillId="0" borderId="84" xfId="0" applyNumberFormat="1" applyFont="1" applyFill="1" applyBorder="1" applyAlignment="1">
      <alignment horizontal="right"/>
    </xf>
    <xf numFmtId="3" fontId="9" fillId="0" borderId="60" xfId="0" applyNumberFormat="1" applyFont="1" applyFill="1" applyBorder="1" applyAlignment="1">
      <alignment horizontal="right"/>
    </xf>
    <xf numFmtId="3" fontId="9" fillId="0" borderId="85" xfId="0" applyNumberFormat="1" applyFont="1" applyFill="1" applyBorder="1" applyAlignment="1">
      <alignment horizontal="right"/>
    </xf>
    <xf numFmtId="3" fontId="9" fillId="0" borderId="34" xfId="0" applyNumberFormat="1" applyFont="1" applyFill="1" applyBorder="1" applyAlignment="1">
      <alignment horizontal="right"/>
    </xf>
    <xf numFmtId="3" fontId="9" fillId="0" borderId="86" xfId="0" applyNumberFormat="1" applyFont="1" applyFill="1" applyBorder="1" applyAlignment="1">
      <alignment horizontal="right"/>
    </xf>
    <xf numFmtId="3" fontId="14" fillId="38" borderId="33" xfId="0" applyNumberFormat="1" applyFont="1" applyFill="1" applyBorder="1" applyAlignment="1">
      <alignment horizontal="right"/>
    </xf>
    <xf numFmtId="3" fontId="14" fillId="38" borderId="29" xfId="0" applyNumberFormat="1" applyFont="1" applyFill="1" applyBorder="1" applyAlignment="1">
      <alignment horizontal="right"/>
    </xf>
    <xf numFmtId="3" fontId="18" fillId="38" borderId="32" xfId="0" applyNumberFormat="1" applyFont="1" applyFill="1" applyBorder="1" applyAlignment="1">
      <alignment horizontal="right"/>
    </xf>
    <xf numFmtId="3" fontId="18" fillId="38" borderId="29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Alignment="1">
      <alignment/>
    </xf>
    <xf numFmtId="3" fontId="14" fillId="35" borderId="59" xfId="0" applyNumberFormat="1" applyFont="1" applyFill="1" applyBorder="1" applyAlignment="1">
      <alignment/>
    </xf>
    <xf numFmtId="3" fontId="8" fillId="36" borderId="10" xfId="0" applyNumberFormat="1" applyFont="1" applyFill="1" applyBorder="1" applyAlignment="1">
      <alignment horizontal="right"/>
    </xf>
    <xf numFmtId="3" fontId="8" fillId="36" borderId="11" xfId="0" applyNumberFormat="1" applyFont="1" applyFill="1" applyBorder="1" applyAlignment="1">
      <alignment horizontal="right"/>
    </xf>
    <xf numFmtId="3" fontId="8" fillId="36" borderId="33" xfId="0" applyNumberFormat="1" applyFont="1" applyFill="1" applyBorder="1" applyAlignment="1">
      <alignment horizontal="right"/>
    </xf>
    <xf numFmtId="3" fontId="8" fillId="36" borderId="12" xfId="0" applyNumberFormat="1" applyFont="1" applyFill="1" applyBorder="1" applyAlignment="1">
      <alignment horizontal="right"/>
    </xf>
    <xf numFmtId="3" fontId="9" fillId="37" borderId="0" xfId="0" applyNumberFormat="1" applyFont="1" applyFill="1" applyBorder="1" applyAlignment="1">
      <alignment/>
    </xf>
    <xf numFmtId="3" fontId="13" fillId="34" borderId="76" xfId="0" applyNumberFormat="1" applyFont="1" applyFill="1" applyBorder="1" applyAlignment="1">
      <alignment/>
    </xf>
    <xf numFmtId="3" fontId="13" fillId="34" borderId="63" xfId="0" applyNumberFormat="1" applyFont="1" applyFill="1" applyBorder="1" applyAlignment="1">
      <alignment/>
    </xf>
    <xf numFmtId="3" fontId="13" fillId="34" borderId="36" xfId="0" applyNumberFormat="1" applyFont="1" applyFill="1" applyBorder="1" applyAlignment="1">
      <alignment/>
    </xf>
    <xf numFmtId="3" fontId="13" fillId="34" borderId="62" xfId="0" applyNumberFormat="1" applyFont="1" applyFill="1" applyBorder="1" applyAlignment="1">
      <alignment/>
    </xf>
    <xf numFmtId="3" fontId="13" fillId="34" borderId="37" xfId="0" applyNumberFormat="1" applyFont="1" applyFill="1" applyBorder="1" applyAlignment="1">
      <alignment/>
    </xf>
    <xf numFmtId="3" fontId="9" fillId="37" borderId="72" xfId="0" applyNumberFormat="1" applyFont="1" applyFill="1" applyBorder="1" applyAlignment="1">
      <alignment/>
    </xf>
    <xf numFmtId="3" fontId="9" fillId="37" borderId="14" xfId="0" applyNumberFormat="1" applyFont="1" applyFill="1" applyBorder="1" applyAlignment="1">
      <alignment/>
    </xf>
    <xf numFmtId="3" fontId="9" fillId="37" borderId="48" xfId="0" applyNumberFormat="1" applyFont="1" applyFill="1" applyBorder="1" applyAlignment="1">
      <alignment/>
    </xf>
    <xf numFmtId="3" fontId="9" fillId="37" borderId="13" xfId="0" applyNumberFormat="1" applyFont="1" applyFill="1" applyBorder="1" applyAlignment="1">
      <alignment/>
    </xf>
    <xf numFmtId="3" fontId="9" fillId="37" borderId="38" xfId="0" applyNumberFormat="1" applyFont="1" applyFill="1" applyBorder="1" applyAlignment="1">
      <alignment/>
    </xf>
    <xf numFmtId="3" fontId="9" fillId="37" borderId="73" xfId="0" applyNumberFormat="1" applyFont="1" applyFill="1" applyBorder="1" applyAlignment="1">
      <alignment/>
    </xf>
    <xf numFmtId="3" fontId="9" fillId="37" borderId="40" xfId="0" applyNumberFormat="1" applyFont="1" applyFill="1" applyBorder="1" applyAlignment="1">
      <alignment/>
    </xf>
    <xf numFmtId="3" fontId="9" fillId="37" borderId="41" xfId="0" applyNumberFormat="1" applyFont="1" applyFill="1" applyBorder="1" applyAlignment="1">
      <alignment/>
    </xf>
    <xf numFmtId="3" fontId="9" fillId="37" borderId="43" xfId="0" applyNumberFormat="1" applyFont="1" applyFill="1" applyBorder="1" applyAlignment="1">
      <alignment/>
    </xf>
    <xf numFmtId="3" fontId="9" fillId="37" borderId="42" xfId="0" applyNumberFormat="1" applyFont="1" applyFill="1" applyBorder="1" applyAlignment="1">
      <alignment/>
    </xf>
    <xf numFmtId="3" fontId="8" fillId="33" borderId="31" xfId="0" applyNumberFormat="1" applyFont="1" applyFill="1" applyBorder="1" applyAlignment="1">
      <alignment horizontal="center" vertical="center" wrapText="1"/>
    </xf>
    <xf numFmtId="3" fontId="13" fillId="35" borderId="55" xfId="0" applyNumberFormat="1" applyFont="1" applyFill="1" applyBorder="1" applyAlignment="1">
      <alignment/>
    </xf>
    <xf numFmtId="3" fontId="13" fillId="35" borderId="70" xfId="0" applyNumberFormat="1" applyFont="1" applyFill="1" applyBorder="1" applyAlignment="1">
      <alignment/>
    </xf>
    <xf numFmtId="3" fontId="13" fillId="35" borderId="74" xfId="0" applyNumberFormat="1" applyFont="1" applyFill="1" applyBorder="1" applyAlignment="1">
      <alignment/>
    </xf>
    <xf numFmtId="3" fontId="13" fillId="35" borderId="87" xfId="0" applyNumberFormat="1" applyFont="1" applyFill="1" applyBorder="1" applyAlignment="1">
      <alignment/>
    </xf>
    <xf numFmtId="3" fontId="13" fillId="35" borderId="88" xfId="0" applyNumberFormat="1" applyFont="1" applyFill="1" applyBorder="1" applyAlignment="1">
      <alignment/>
    </xf>
    <xf numFmtId="3" fontId="13" fillId="35" borderId="49" xfId="0" applyNumberFormat="1" applyFont="1" applyFill="1" applyBorder="1" applyAlignment="1">
      <alignment/>
    </xf>
    <xf numFmtId="3" fontId="8" fillId="36" borderId="28" xfId="0" applyNumberFormat="1" applyFont="1" applyFill="1" applyBorder="1" applyAlignment="1">
      <alignment horizontal="right"/>
    </xf>
    <xf numFmtId="3" fontId="8" fillId="36" borderId="15" xfId="0" applyNumberFormat="1" applyFont="1" applyFill="1" applyBorder="1" applyAlignment="1">
      <alignment horizontal="right"/>
    </xf>
    <xf numFmtId="3" fontId="9" fillId="37" borderId="33" xfId="0" applyNumberFormat="1" applyFont="1" applyFill="1" applyBorder="1" applyAlignment="1">
      <alignment/>
    </xf>
    <xf numFmtId="3" fontId="9" fillId="37" borderId="29" xfId="0" applyNumberFormat="1" applyFont="1" applyFill="1" applyBorder="1" applyAlignment="1">
      <alignment/>
    </xf>
    <xf numFmtId="3" fontId="9" fillId="37" borderId="32" xfId="0" applyNumberFormat="1" applyFont="1" applyFill="1" applyBorder="1" applyAlignment="1">
      <alignment/>
    </xf>
    <xf numFmtId="3" fontId="9" fillId="37" borderId="28" xfId="0" applyNumberFormat="1" applyFont="1" applyFill="1" applyBorder="1" applyAlignment="1">
      <alignment/>
    </xf>
    <xf numFmtId="3" fontId="9" fillId="37" borderId="12" xfId="0" applyNumberFormat="1" applyFont="1" applyFill="1" applyBorder="1" applyAlignment="1">
      <alignment/>
    </xf>
    <xf numFmtId="3" fontId="14" fillId="35" borderId="28" xfId="0" applyNumberFormat="1" applyFont="1" applyFill="1" applyBorder="1" applyAlignment="1">
      <alignment/>
    </xf>
    <xf numFmtId="3" fontId="9" fillId="37" borderId="57" xfId="0" applyNumberFormat="1" applyFont="1" applyFill="1" applyBorder="1" applyAlignment="1">
      <alignment/>
    </xf>
    <xf numFmtId="3" fontId="9" fillId="37" borderId="44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53" xfId="0" applyFont="1" applyFill="1" applyBorder="1" applyAlignment="1">
      <alignment/>
    </xf>
    <xf numFmtId="3" fontId="22" fillId="34" borderId="87" xfId="0" applyNumberFormat="1" applyFont="1" applyFill="1" applyBorder="1" applyAlignment="1">
      <alignment/>
    </xf>
    <xf numFmtId="3" fontId="8" fillId="36" borderId="45" xfId="0" applyNumberFormat="1" applyFont="1" applyFill="1" applyBorder="1" applyAlignment="1">
      <alignment horizontal="right"/>
    </xf>
    <xf numFmtId="3" fontId="8" fillId="33" borderId="89" xfId="0" applyNumberFormat="1" applyFont="1" applyFill="1" applyBorder="1" applyAlignment="1">
      <alignment horizontal="center" vertical="center" wrapText="1"/>
    </xf>
    <xf numFmtId="3" fontId="8" fillId="33" borderId="20" xfId="0" applyNumberFormat="1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/>
    </xf>
    <xf numFmtId="0" fontId="18" fillId="36" borderId="29" xfId="0" applyFont="1" applyFill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13" fillId="0" borderId="40" xfId="0" applyFont="1" applyFill="1" applyBorder="1" applyAlignment="1">
      <alignment horizontal="center"/>
    </xf>
    <xf numFmtId="3" fontId="9" fillId="0" borderId="73" xfId="0" applyNumberFormat="1" applyFont="1" applyFill="1" applyBorder="1" applyAlignment="1">
      <alignment/>
    </xf>
    <xf numFmtId="3" fontId="9" fillId="0" borderId="41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0" fontId="9" fillId="35" borderId="48" xfId="0" applyFont="1" applyFill="1" applyBorder="1" applyAlignment="1">
      <alignment/>
    </xf>
    <xf numFmtId="0" fontId="9" fillId="35" borderId="38" xfId="0" applyFont="1" applyFill="1" applyBorder="1" applyAlignment="1">
      <alignment/>
    </xf>
    <xf numFmtId="3" fontId="9" fillId="36" borderId="29" xfId="0" applyNumberFormat="1" applyFont="1" applyFill="1" applyBorder="1" applyAlignment="1">
      <alignment/>
    </xf>
    <xf numFmtId="0" fontId="9" fillId="36" borderId="11" xfId="0" applyFont="1" applyFill="1" applyBorder="1" applyAlignment="1">
      <alignment/>
    </xf>
    <xf numFmtId="0" fontId="9" fillId="37" borderId="11" xfId="0" applyFont="1" applyFill="1" applyBorder="1" applyAlignment="1">
      <alignment/>
    </xf>
    <xf numFmtId="0" fontId="9" fillId="37" borderId="27" xfId="0" applyFont="1" applyFill="1" applyBorder="1" applyAlignment="1">
      <alignment/>
    </xf>
    <xf numFmtId="0" fontId="9" fillId="37" borderId="41" xfId="0" applyFont="1" applyFill="1" applyBorder="1" applyAlignment="1">
      <alignment/>
    </xf>
    <xf numFmtId="3" fontId="3" fillId="0" borderId="90" xfId="0" applyNumberFormat="1" applyFont="1" applyBorder="1" applyAlignment="1">
      <alignment horizontal="right"/>
    </xf>
    <xf numFmtId="3" fontId="14" fillId="36" borderId="33" xfId="0" applyNumberFormat="1" applyFont="1" applyFill="1" applyBorder="1" applyAlignment="1">
      <alignment/>
    </xf>
    <xf numFmtId="3" fontId="14" fillId="36" borderId="29" xfId="0" applyNumberFormat="1" applyFont="1" applyFill="1" applyBorder="1" applyAlignment="1">
      <alignment/>
    </xf>
    <xf numFmtId="0" fontId="9" fillId="36" borderId="11" xfId="0" applyFont="1" applyFill="1" applyBorder="1" applyAlignment="1">
      <alignment/>
    </xf>
    <xf numFmtId="0" fontId="12" fillId="35" borderId="41" xfId="0" applyFont="1" applyFill="1" applyBorder="1" applyAlignment="1">
      <alignment/>
    </xf>
    <xf numFmtId="3" fontId="14" fillId="35" borderId="54" xfId="0" applyNumberFormat="1" applyFont="1" applyFill="1" applyBorder="1" applyAlignment="1">
      <alignment/>
    </xf>
    <xf numFmtId="0" fontId="9" fillId="36" borderId="48" xfId="0" applyFon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3" fontId="12" fillId="34" borderId="67" xfId="0" applyNumberFormat="1" applyFont="1" applyFill="1" applyBorder="1" applyAlignment="1">
      <alignment/>
    </xf>
    <xf numFmtId="3" fontId="8" fillId="36" borderId="14" xfId="0" applyNumberFormat="1" applyFont="1" applyFill="1" applyBorder="1" applyAlignment="1">
      <alignment horizontal="right"/>
    </xf>
    <xf numFmtId="0" fontId="3" fillId="0" borderId="40" xfId="0" applyFont="1" applyBorder="1" applyAlignment="1">
      <alignment horizontal="center"/>
    </xf>
    <xf numFmtId="3" fontId="9" fillId="36" borderId="28" xfId="0" applyNumberFormat="1" applyFont="1" applyFill="1" applyBorder="1" applyAlignment="1">
      <alignment horizontal="right"/>
    </xf>
    <xf numFmtId="3" fontId="9" fillId="0" borderId="28" xfId="0" applyNumberFormat="1" applyFont="1" applyFill="1" applyBorder="1" applyAlignment="1">
      <alignment/>
    </xf>
    <xf numFmtId="3" fontId="9" fillId="36" borderId="32" xfId="0" applyNumberFormat="1" applyFont="1" applyFill="1" applyBorder="1" applyAlignment="1">
      <alignment horizontal="right"/>
    </xf>
    <xf numFmtId="49" fontId="9" fillId="0" borderId="14" xfId="0" applyNumberFormat="1" applyFont="1" applyFill="1" applyBorder="1" applyAlignment="1">
      <alignment horizontal="center"/>
    </xf>
    <xf numFmtId="0" fontId="9" fillId="37" borderId="53" xfId="0" applyFont="1" applyFill="1" applyBorder="1" applyAlignment="1">
      <alignment/>
    </xf>
    <xf numFmtId="49" fontId="9" fillId="0" borderId="45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/>
    </xf>
    <xf numFmtId="0" fontId="14" fillId="36" borderId="15" xfId="0" applyFont="1" applyFill="1" applyBorder="1" applyAlignment="1">
      <alignment/>
    </xf>
    <xf numFmtId="3" fontId="14" fillId="38" borderId="28" xfId="0" applyNumberFormat="1" applyFont="1" applyFill="1" applyBorder="1" applyAlignment="1">
      <alignment horizontal="right"/>
    </xf>
    <xf numFmtId="3" fontId="8" fillId="33" borderId="72" xfId="0" applyNumberFormat="1" applyFont="1" applyFill="1" applyBorder="1" applyAlignment="1">
      <alignment horizontal="center" vertical="center" wrapText="1"/>
    </xf>
    <xf numFmtId="3" fontId="8" fillId="33" borderId="75" xfId="0" applyNumberFormat="1" applyFont="1" applyFill="1" applyBorder="1" applyAlignment="1">
      <alignment horizontal="center" vertical="center" wrapText="1"/>
    </xf>
    <xf numFmtId="49" fontId="15" fillId="36" borderId="40" xfId="0" applyNumberFormat="1" applyFont="1" applyFill="1" applyBorder="1" applyAlignment="1">
      <alignment horizontal="center" vertical="center"/>
    </xf>
    <xf numFmtId="49" fontId="14" fillId="36" borderId="40" xfId="0" applyNumberFormat="1" applyFont="1" applyFill="1" applyBorder="1" applyAlignment="1">
      <alignment horizontal="left"/>
    </xf>
    <xf numFmtId="0" fontId="14" fillId="36" borderId="42" xfId="0" applyFont="1" applyFill="1" applyBorder="1" applyAlignment="1">
      <alignment/>
    </xf>
    <xf numFmtId="3" fontId="8" fillId="36" borderId="73" xfId="0" applyNumberFormat="1" applyFont="1" applyFill="1" applyBorder="1" applyAlignment="1">
      <alignment horizontal="right"/>
    </xf>
    <xf numFmtId="3" fontId="8" fillId="36" borderId="41" xfId="0" applyNumberFormat="1" applyFont="1" applyFill="1" applyBorder="1" applyAlignment="1">
      <alignment horizontal="right"/>
    </xf>
    <xf numFmtId="3" fontId="8" fillId="36" borderId="43" xfId="0" applyNumberFormat="1" applyFont="1" applyFill="1" applyBorder="1" applyAlignment="1">
      <alignment horizontal="right"/>
    </xf>
    <xf numFmtId="3" fontId="8" fillId="36" borderId="42" xfId="0" applyNumberFormat="1" applyFont="1" applyFill="1" applyBorder="1" applyAlignment="1">
      <alignment horizontal="right"/>
    </xf>
    <xf numFmtId="3" fontId="8" fillId="36" borderId="40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center"/>
    </xf>
    <xf numFmtId="3" fontId="9" fillId="37" borderId="75" xfId="0" applyNumberFormat="1" applyFont="1" applyFill="1" applyBorder="1" applyAlignment="1">
      <alignment/>
    </xf>
    <xf numFmtId="3" fontId="9" fillId="37" borderId="45" xfId="0" applyNumberFormat="1" applyFont="1" applyFill="1" applyBorder="1" applyAlignment="1">
      <alignment/>
    </xf>
    <xf numFmtId="0" fontId="0" fillId="0" borderId="41" xfId="0" applyBorder="1" applyAlignment="1">
      <alignment/>
    </xf>
    <xf numFmtId="49" fontId="9" fillId="0" borderId="40" xfId="0" applyNumberFormat="1" applyFont="1" applyFill="1" applyBorder="1" applyAlignment="1">
      <alignment horizontal="center"/>
    </xf>
    <xf numFmtId="49" fontId="5" fillId="33" borderId="91" xfId="0" applyNumberFormat="1" applyFont="1" applyFill="1" applyBorder="1" applyAlignment="1">
      <alignment horizontal="left"/>
    </xf>
    <xf numFmtId="0" fontId="9" fillId="33" borderId="27" xfId="0" applyFont="1" applyFill="1" applyBorder="1" applyAlignment="1">
      <alignment/>
    </xf>
    <xf numFmtId="3" fontId="9" fillId="36" borderId="14" xfId="0" applyNumberFormat="1" applyFont="1" applyFill="1" applyBorder="1" applyAlignment="1">
      <alignment horizontal="right"/>
    </xf>
    <xf numFmtId="3" fontId="14" fillId="35" borderId="73" xfId="0" applyNumberFormat="1" applyFont="1" applyFill="1" applyBorder="1" applyAlignment="1">
      <alignment/>
    </xf>
    <xf numFmtId="3" fontId="8" fillId="33" borderId="92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top" wrapText="1"/>
    </xf>
    <xf numFmtId="3" fontId="8" fillId="33" borderId="18" xfId="0" applyNumberFormat="1" applyFont="1" applyFill="1" applyBorder="1" applyAlignment="1">
      <alignment horizontal="center" vertical="top" wrapText="1"/>
    </xf>
    <xf numFmtId="3" fontId="8" fillId="33" borderId="75" xfId="0" applyNumberFormat="1" applyFont="1" applyFill="1" applyBorder="1" applyAlignment="1">
      <alignment horizontal="center" vertical="top" wrapText="1"/>
    </xf>
    <xf numFmtId="3" fontId="8" fillId="33" borderId="64" xfId="0" applyNumberFormat="1" applyFont="1" applyFill="1" applyBorder="1" applyAlignment="1">
      <alignment horizontal="center" vertical="top" wrapText="1"/>
    </xf>
    <xf numFmtId="49" fontId="15" fillId="38" borderId="14" xfId="0" applyNumberFormat="1" applyFont="1" applyFill="1" applyBorder="1" applyAlignment="1">
      <alignment horizontal="center" vertical="center"/>
    </xf>
    <xf numFmtId="49" fontId="0" fillId="38" borderId="18" xfId="0" applyNumberForma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15" fillId="36" borderId="18" xfId="0" applyNumberFormat="1" applyFont="1" applyFill="1" applyBorder="1" applyAlignment="1">
      <alignment horizontal="center" vertical="center"/>
    </xf>
    <xf numFmtId="49" fontId="15" fillId="36" borderId="60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top" wrapText="1"/>
    </xf>
    <xf numFmtId="3" fontId="8" fillId="33" borderId="17" xfId="0" applyNumberFormat="1" applyFont="1" applyFill="1" applyBorder="1" applyAlignment="1">
      <alignment horizontal="center" vertical="top" wrapText="1"/>
    </xf>
    <xf numFmtId="3" fontId="6" fillId="33" borderId="93" xfId="0" applyNumberFormat="1" applyFont="1" applyFill="1" applyBorder="1" applyAlignment="1">
      <alignment horizontal="center"/>
    </xf>
    <xf numFmtId="3" fontId="0" fillId="0" borderId="94" xfId="0" applyNumberFormat="1" applyBorder="1" applyAlignment="1">
      <alignment horizontal="center"/>
    </xf>
    <xf numFmtId="3" fontId="0" fillId="0" borderId="95" xfId="0" applyNumberFormat="1" applyBorder="1" applyAlignment="1">
      <alignment horizontal="center"/>
    </xf>
    <xf numFmtId="3" fontId="6" fillId="33" borderId="46" xfId="0" applyNumberFormat="1" applyFont="1" applyFill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0" fillId="0" borderId="91" xfId="0" applyNumberFormat="1" applyBorder="1" applyAlignment="1">
      <alignment horizontal="center"/>
    </xf>
    <xf numFmtId="49" fontId="15" fillId="36" borderId="2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18" xfId="0" applyNumberFormat="1" applyFont="1" applyFill="1" applyBorder="1" applyAlignment="1">
      <alignment horizontal="center" vertical="center" wrapText="1"/>
    </xf>
    <xf numFmtId="3" fontId="8" fillId="33" borderId="75" xfId="0" applyNumberFormat="1" applyFont="1" applyFill="1" applyBorder="1" applyAlignment="1">
      <alignment horizontal="center" vertical="center" wrapText="1"/>
    </xf>
    <xf numFmtId="3" fontId="8" fillId="33" borderId="64" xfId="0" applyNumberFormat="1" applyFont="1" applyFill="1" applyBorder="1" applyAlignment="1">
      <alignment horizontal="center" vertical="center" wrapText="1"/>
    </xf>
    <xf numFmtId="3" fontId="6" fillId="33" borderId="47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49" fontId="14" fillId="38" borderId="29" xfId="0" applyNumberFormat="1" applyFont="1" applyFill="1" applyBorder="1" applyAlignment="1">
      <alignment horizontal="left"/>
    </xf>
    <xf numFmtId="0" fontId="0" fillId="38" borderId="15" xfId="0" applyFill="1" applyBorder="1" applyAlignment="1">
      <alignment/>
    </xf>
    <xf numFmtId="0" fontId="14" fillId="36" borderId="15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49" fontId="14" fillId="38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3" fontId="8" fillId="33" borderId="13" xfId="0" applyNumberFormat="1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/>
    </xf>
    <xf numFmtId="49" fontId="15" fillId="36" borderId="53" xfId="0" applyNumberFormat="1" applyFont="1" applyFill="1" applyBorder="1" applyAlignment="1">
      <alignment horizontal="center" vertical="center"/>
    </xf>
    <xf numFmtId="49" fontId="15" fillId="36" borderId="50" xfId="0" applyNumberFormat="1" applyFont="1" applyFill="1" applyBorder="1" applyAlignment="1">
      <alignment horizontal="center" vertical="center"/>
    </xf>
    <xf numFmtId="49" fontId="0" fillId="36" borderId="26" xfId="0" applyNumberFormat="1" applyFill="1" applyBorder="1" applyAlignment="1">
      <alignment horizontal="center" vertical="center"/>
    </xf>
    <xf numFmtId="0" fontId="15" fillId="36" borderId="14" xfId="0" applyNumberFormat="1" applyFont="1" applyFill="1" applyBorder="1" applyAlignment="1">
      <alignment horizontal="center" vertical="center"/>
    </xf>
    <xf numFmtId="0" fontId="15" fillId="36" borderId="18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18" borderId="15" xfId="0" applyFont="1" applyFill="1" applyBorder="1" applyAlignment="1">
      <alignment horizontal="left" vertical="center"/>
    </xf>
    <xf numFmtId="0" fontId="5" fillId="18" borderId="11" xfId="0" applyFont="1" applyFill="1" applyBorder="1" applyAlignment="1">
      <alignment horizontal="left" vertical="center"/>
    </xf>
    <xf numFmtId="0" fontId="5" fillId="18" borderId="12" xfId="0" applyFont="1" applyFill="1" applyBorder="1" applyAlignment="1">
      <alignment horizontal="left" vertical="center"/>
    </xf>
    <xf numFmtId="0" fontId="0" fillId="36" borderId="18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49" fontId="15" fillId="36" borderId="26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3" fontId="8" fillId="33" borderId="89" xfId="0" applyNumberFormat="1" applyFont="1" applyFill="1" applyBorder="1" applyAlignment="1">
      <alignment horizontal="center" vertical="top" wrapText="1"/>
    </xf>
    <xf numFmtId="0" fontId="15" fillId="36" borderId="15" xfId="0" applyFont="1" applyFill="1" applyBorder="1" applyAlignment="1">
      <alignment/>
    </xf>
    <xf numFmtId="0" fontId="22" fillId="36" borderId="11" xfId="0" applyFont="1" applyFill="1" applyBorder="1" applyAlignment="1">
      <alignment/>
    </xf>
    <xf numFmtId="49" fontId="15" fillId="36" borderId="14" xfId="0" applyNumberFormat="1" applyFont="1" applyFill="1" applyBorder="1" applyAlignment="1">
      <alignment horizontal="center" vertical="center"/>
    </xf>
    <xf numFmtId="0" fontId="0" fillId="36" borderId="60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3"/>
  <sheetViews>
    <sheetView tabSelected="1" zoomScale="80" zoomScaleNormal="80" zoomScalePageLayoutView="0" workbookViewId="0" topLeftCell="A1">
      <selection activeCell="B4" sqref="B4"/>
    </sheetView>
  </sheetViews>
  <sheetFormatPr defaultColWidth="9.140625" defaultRowHeight="12.75"/>
  <cols>
    <col min="1" max="1" width="1.421875" style="0" customWidth="1"/>
    <col min="2" max="2" width="4.7109375" style="0" customWidth="1"/>
    <col min="3" max="3" width="5.00390625" style="0" customWidth="1"/>
    <col min="4" max="4" width="7.57421875" style="104" customWidth="1"/>
    <col min="5" max="5" width="4.57421875" style="0" customWidth="1"/>
    <col min="6" max="6" width="33.57421875" style="0" customWidth="1"/>
    <col min="7" max="7" width="10.00390625" style="199" bestFit="1" customWidth="1"/>
    <col min="8" max="8" width="10.28125" style="199" bestFit="1" customWidth="1"/>
    <col min="9" max="9" width="9.140625" style="199" customWidth="1"/>
    <col min="10" max="10" width="10.00390625" style="199" bestFit="1" customWidth="1"/>
    <col min="11" max="11" width="9.8515625" style="199" bestFit="1" customWidth="1"/>
    <col min="12" max="12" width="9.140625" style="199" customWidth="1"/>
    <col min="13" max="13" width="10.00390625" style="199" bestFit="1" customWidth="1"/>
    <col min="14" max="14" width="9.8515625" style="199" bestFit="1" customWidth="1"/>
    <col min="15" max="15" width="9.140625" style="199" customWidth="1"/>
  </cols>
  <sheetData>
    <row r="1" spans="2:15" s="89" customFormat="1" ht="12" customHeight="1">
      <c r="B1" s="89" t="s">
        <v>194</v>
      </c>
      <c r="D1" s="103"/>
      <c r="G1" s="194"/>
      <c r="H1" s="194"/>
      <c r="I1" s="194"/>
      <c r="J1" s="194"/>
      <c r="K1" s="194"/>
      <c r="L1" s="194"/>
      <c r="M1" s="194"/>
      <c r="N1" s="194"/>
      <c r="O1" s="194"/>
    </row>
    <row r="2" spans="4:15" s="89" customFormat="1" ht="12" customHeight="1">
      <c r="D2" s="103"/>
      <c r="G2" s="194"/>
      <c r="H2" s="194"/>
      <c r="I2" s="194"/>
      <c r="J2" s="194"/>
      <c r="K2" s="194"/>
      <c r="L2" s="194"/>
      <c r="M2" s="194"/>
      <c r="N2" s="194"/>
      <c r="O2" s="194"/>
    </row>
    <row r="3" spans="2:15" s="89" customFormat="1" ht="12.75">
      <c r="B3" s="89" t="s">
        <v>195</v>
      </c>
      <c r="D3" s="103"/>
      <c r="G3" s="194"/>
      <c r="H3" s="194"/>
      <c r="I3" s="194"/>
      <c r="J3" s="194"/>
      <c r="K3" s="194"/>
      <c r="L3" s="194"/>
      <c r="M3" s="194"/>
      <c r="N3" s="194"/>
      <c r="O3" s="194"/>
    </row>
    <row r="5" spans="2:15" ht="20.25">
      <c r="B5" s="90" t="s">
        <v>185</v>
      </c>
      <c r="C5" s="91"/>
      <c r="D5" s="102"/>
      <c r="E5" s="91"/>
      <c r="F5" s="91"/>
      <c r="G5" s="195"/>
      <c r="H5" s="195"/>
      <c r="I5" s="195"/>
      <c r="J5" s="195"/>
      <c r="K5" s="196"/>
      <c r="L5" s="197"/>
      <c r="M5" s="197"/>
      <c r="N5" s="198"/>
      <c r="O5" s="198"/>
    </row>
    <row r="6" spans="2:17" ht="12.75">
      <c r="B6" s="89"/>
      <c r="C6" s="89"/>
      <c r="D6" s="103"/>
      <c r="Q6" s="142"/>
    </row>
    <row r="7" spans="2:17" ht="15.75">
      <c r="B7" s="1"/>
      <c r="C7" s="2" t="s">
        <v>31</v>
      </c>
      <c r="G7" s="200"/>
      <c r="Q7" s="142"/>
    </row>
    <row r="8" spans="2:7" ht="13.5" thickBot="1">
      <c r="B8" s="1"/>
      <c r="C8" s="3"/>
      <c r="G8" s="200"/>
    </row>
    <row r="9" spans="2:15" s="86" customFormat="1" ht="12.75">
      <c r="B9" s="87"/>
      <c r="C9" s="88"/>
      <c r="D9" s="88"/>
      <c r="E9" s="88"/>
      <c r="F9" s="88"/>
      <c r="G9" s="533" t="s">
        <v>164</v>
      </c>
      <c r="H9" s="534"/>
      <c r="I9" s="535"/>
      <c r="J9" s="536" t="s">
        <v>172</v>
      </c>
      <c r="K9" s="537"/>
      <c r="L9" s="538"/>
      <c r="M9" s="536" t="s">
        <v>184</v>
      </c>
      <c r="N9" s="537"/>
      <c r="O9" s="538"/>
    </row>
    <row r="10" spans="2:15" ht="33.75">
      <c r="B10" s="4"/>
      <c r="C10" s="183"/>
      <c r="D10" s="184"/>
      <c r="E10" s="185"/>
      <c r="F10" s="186"/>
      <c r="G10" s="204" t="s">
        <v>19</v>
      </c>
      <c r="H10" s="205" t="s">
        <v>18</v>
      </c>
      <c r="I10" s="206" t="s">
        <v>153</v>
      </c>
      <c r="J10" s="207" t="s">
        <v>19</v>
      </c>
      <c r="K10" s="205" t="s">
        <v>18</v>
      </c>
      <c r="L10" s="207" t="s">
        <v>153</v>
      </c>
      <c r="M10" s="204" t="s">
        <v>19</v>
      </c>
      <c r="N10" s="205" t="s">
        <v>18</v>
      </c>
      <c r="O10" s="206" t="s">
        <v>153</v>
      </c>
    </row>
    <row r="11" spans="2:15" ht="12.75">
      <c r="B11" s="9"/>
      <c r="C11" s="10" t="s">
        <v>22</v>
      </c>
      <c r="D11" s="11" t="s">
        <v>17</v>
      </c>
      <c r="E11" s="12"/>
      <c r="F11" s="13"/>
      <c r="G11" s="204"/>
      <c r="H11" s="205"/>
      <c r="I11" s="206"/>
      <c r="J11" s="207"/>
      <c r="K11" s="205"/>
      <c r="L11" s="207"/>
      <c r="M11" s="204"/>
      <c r="N11" s="205"/>
      <c r="O11" s="206"/>
    </row>
    <row r="12" spans="2:15" ht="12.75">
      <c r="B12" s="14"/>
      <c r="C12" s="15" t="s">
        <v>23</v>
      </c>
      <c r="D12" s="16" t="s">
        <v>21</v>
      </c>
      <c r="E12" s="17"/>
      <c r="F12" s="18" t="s">
        <v>11</v>
      </c>
      <c r="G12" s="204"/>
      <c r="H12" s="205"/>
      <c r="I12" s="206"/>
      <c r="J12" s="207"/>
      <c r="K12" s="205"/>
      <c r="L12" s="207"/>
      <c r="M12" s="204"/>
      <c r="N12" s="205"/>
      <c r="O12" s="206"/>
    </row>
    <row r="13" spans="2:15" ht="13.5" thickBot="1">
      <c r="B13" s="19"/>
      <c r="C13" s="20"/>
      <c r="D13" s="21"/>
      <c r="E13" s="22"/>
      <c r="F13" s="23"/>
      <c r="G13" s="204"/>
      <c r="H13" s="205"/>
      <c r="I13" s="206"/>
      <c r="J13" s="207"/>
      <c r="K13" s="205"/>
      <c r="L13" s="207"/>
      <c r="M13" s="204"/>
      <c r="N13" s="205"/>
      <c r="O13" s="206"/>
    </row>
    <row r="14" spans="2:15" ht="16.5" thickBot="1" thickTop="1">
      <c r="B14" s="24">
        <v>1</v>
      </c>
      <c r="C14" s="25" t="s">
        <v>20</v>
      </c>
      <c r="D14" s="105"/>
      <c r="E14" s="26"/>
      <c r="F14" s="27"/>
      <c r="G14" s="212">
        <f>SUM(G15+G20+G29+G30+G31+G32+G33)</f>
        <v>2555</v>
      </c>
      <c r="H14" s="213"/>
      <c r="I14" s="307"/>
      <c r="J14" s="211">
        <f>SUM(J15+J20+J29+J30+J31+J32+J33)</f>
        <v>2680</v>
      </c>
      <c r="K14" s="212"/>
      <c r="L14" s="211"/>
      <c r="M14" s="212">
        <f>SUM(M15+M20+M29+M30+M31+M32+M33)</f>
        <v>2850</v>
      </c>
      <c r="N14" s="213"/>
      <c r="O14" s="214"/>
    </row>
    <row r="15" spans="2:15" ht="13.5" thickTop="1">
      <c r="B15" s="24">
        <v>2</v>
      </c>
      <c r="C15" s="28">
        <v>1</v>
      </c>
      <c r="D15" s="106" t="s">
        <v>48</v>
      </c>
      <c r="E15" s="30"/>
      <c r="F15" s="31"/>
      <c r="G15" s="221">
        <f>SUM(G16+G18)</f>
        <v>1070</v>
      </c>
      <c r="H15" s="219"/>
      <c r="I15" s="311"/>
      <c r="J15" s="218">
        <f>SUM(J16+J18)</f>
        <v>1195</v>
      </c>
      <c r="K15" s="219"/>
      <c r="L15" s="220"/>
      <c r="M15" s="221">
        <f>SUM(M16+M18)</f>
        <v>1295</v>
      </c>
      <c r="N15" s="219"/>
      <c r="O15" s="222"/>
    </row>
    <row r="16" spans="2:15" ht="12.75">
      <c r="B16" s="24">
        <v>3</v>
      </c>
      <c r="C16" s="32"/>
      <c r="D16" s="526" t="s">
        <v>52</v>
      </c>
      <c r="E16" s="69" t="s">
        <v>49</v>
      </c>
      <c r="F16" s="53"/>
      <c r="G16" s="223">
        <f>SUM(G17)</f>
        <v>398</v>
      </c>
      <c r="H16" s="224"/>
      <c r="I16" s="225"/>
      <c r="J16" s="226">
        <f>SUM(J17)</f>
        <v>398</v>
      </c>
      <c r="K16" s="224"/>
      <c r="L16" s="227"/>
      <c r="M16" s="223">
        <f>SUM(M17)</f>
        <v>398</v>
      </c>
      <c r="N16" s="224"/>
      <c r="O16" s="228"/>
    </row>
    <row r="17" spans="2:15" ht="12.75">
      <c r="B17" s="24">
        <v>4</v>
      </c>
      <c r="C17" s="34"/>
      <c r="D17" s="556"/>
      <c r="E17" s="68" t="s">
        <v>12</v>
      </c>
      <c r="F17" s="80" t="s">
        <v>50</v>
      </c>
      <c r="G17" s="229">
        <v>398</v>
      </c>
      <c r="H17" s="230"/>
      <c r="I17" s="231"/>
      <c r="J17" s="232">
        <v>398</v>
      </c>
      <c r="K17" s="230"/>
      <c r="L17" s="232"/>
      <c r="M17" s="229">
        <v>398</v>
      </c>
      <c r="N17" s="230"/>
      <c r="O17" s="233"/>
    </row>
    <row r="18" spans="2:15" ht="12.75">
      <c r="B18" s="24">
        <v>5</v>
      </c>
      <c r="C18" s="34"/>
      <c r="D18" s="557" t="s">
        <v>182</v>
      </c>
      <c r="E18" s="69" t="s">
        <v>183</v>
      </c>
      <c r="F18" s="53"/>
      <c r="G18" s="223">
        <f>SUM(G19)</f>
        <v>672</v>
      </c>
      <c r="H18" s="224"/>
      <c r="I18" s="225"/>
      <c r="J18" s="226">
        <f>SUM(J19)</f>
        <v>797</v>
      </c>
      <c r="K18" s="224"/>
      <c r="L18" s="227"/>
      <c r="M18" s="223">
        <f>SUM(M19)</f>
        <v>897</v>
      </c>
      <c r="N18" s="224"/>
      <c r="O18" s="228"/>
    </row>
    <row r="19" spans="2:15" ht="12.75">
      <c r="B19" s="24">
        <v>6</v>
      </c>
      <c r="C19" s="34"/>
      <c r="D19" s="558"/>
      <c r="E19" s="68" t="s">
        <v>12</v>
      </c>
      <c r="F19" s="80" t="s">
        <v>50</v>
      </c>
      <c r="G19" s="229">
        <v>672</v>
      </c>
      <c r="H19" s="230"/>
      <c r="I19" s="231"/>
      <c r="J19" s="232">
        <v>797</v>
      </c>
      <c r="K19" s="230"/>
      <c r="L19" s="232"/>
      <c r="M19" s="229">
        <v>897</v>
      </c>
      <c r="N19" s="230"/>
      <c r="O19" s="233"/>
    </row>
    <row r="20" spans="2:15" ht="12.75">
      <c r="B20" s="45">
        <v>7</v>
      </c>
      <c r="C20" s="76">
        <v>2</v>
      </c>
      <c r="D20" s="107" t="s">
        <v>32</v>
      </c>
      <c r="E20" s="40"/>
      <c r="F20" s="41"/>
      <c r="G20" s="215">
        <f>SUM(G21+G23+G25+G27)</f>
        <v>669</v>
      </c>
      <c r="H20" s="216"/>
      <c r="I20" s="217"/>
      <c r="J20" s="215">
        <f>SUM(J21+J23+J25+J27)</f>
        <v>669</v>
      </c>
      <c r="K20" s="216"/>
      <c r="L20" s="234"/>
      <c r="M20" s="215">
        <f>SUM(M21+M23+M25+M27)</f>
        <v>689</v>
      </c>
      <c r="N20" s="216"/>
      <c r="O20" s="235"/>
    </row>
    <row r="21" spans="2:15" ht="12.75">
      <c r="B21" s="24">
        <v>8</v>
      </c>
      <c r="C21" s="32"/>
      <c r="D21" s="526" t="s">
        <v>51</v>
      </c>
      <c r="E21" s="69" t="s">
        <v>54</v>
      </c>
      <c r="F21" s="53"/>
      <c r="G21" s="223">
        <f>SUM(G22)</f>
        <v>246</v>
      </c>
      <c r="H21" s="224"/>
      <c r="I21" s="225"/>
      <c r="J21" s="226">
        <f>SUM(J22)</f>
        <v>246</v>
      </c>
      <c r="K21" s="224"/>
      <c r="L21" s="227"/>
      <c r="M21" s="223">
        <f>SUM(M22)</f>
        <v>246</v>
      </c>
      <c r="N21" s="224"/>
      <c r="O21" s="228"/>
    </row>
    <row r="22" spans="2:15" ht="12.75">
      <c r="B22" s="24">
        <v>9</v>
      </c>
      <c r="C22" s="34"/>
      <c r="D22" s="556"/>
      <c r="E22" s="68" t="s">
        <v>12</v>
      </c>
      <c r="F22" s="77" t="s">
        <v>55</v>
      </c>
      <c r="G22" s="229">
        <v>246</v>
      </c>
      <c r="H22" s="230"/>
      <c r="I22" s="231"/>
      <c r="J22" s="232">
        <v>246</v>
      </c>
      <c r="K22" s="230"/>
      <c r="L22" s="232"/>
      <c r="M22" s="229">
        <v>246</v>
      </c>
      <c r="N22" s="230"/>
      <c r="O22" s="233"/>
    </row>
    <row r="23" spans="2:15" ht="12.75">
      <c r="B23" s="24">
        <v>10</v>
      </c>
      <c r="C23" s="32"/>
      <c r="D23" s="526" t="s">
        <v>81</v>
      </c>
      <c r="E23" s="33" t="s">
        <v>3</v>
      </c>
      <c r="F23" s="53"/>
      <c r="G23" s="223">
        <f>SUM(G24)</f>
        <v>230</v>
      </c>
      <c r="H23" s="224"/>
      <c r="I23" s="225"/>
      <c r="J23" s="226">
        <f>SUM(J24)</f>
        <v>240</v>
      </c>
      <c r="K23" s="224"/>
      <c r="L23" s="227"/>
      <c r="M23" s="223">
        <f>SUM(M24)</f>
        <v>250</v>
      </c>
      <c r="N23" s="224"/>
      <c r="O23" s="228"/>
    </row>
    <row r="24" spans="2:15" ht="12.75">
      <c r="B24" s="24">
        <v>11</v>
      </c>
      <c r="C24" s="34"/>
      <c r="D24" s="556"/>
      <c r="E24" s="68" t="s">
        <v>12</v>
      </c>
      <c r="F24" s="77" t="s">
        <v>55</v>
      </c>
      <c r="G24" s="229">
        <v>230</v>
      </c>
      <c r="H24" s="230"/>
      <c r="I24" s="231"/>
      <c r="J24" s="232">
        <v>240</v>
      </c>
      <c r="K24" s="230"/>
      <c r="L24" s="232"/>
      <c r="M24" s="229">
        <v>250</v>
      </c>
      <c r="N24" s="230"/>
      <c r="O24" s="233"/>
    </row>
    <row r="25" spans="2:15" ht="12.75">
      <c r="B25" s="24">
        <v>12</v>
      </c>
      <c r="C25" s="34"/>
      <c r="D25" s="92" t="s">
        <v>53</v>
      </c>
      <c r="E25" s="37" t="s">
        <v>45</v>
      </c>
      <c r="F25" s="42"/>
      <c r="G25" s="223">
        <f>SUM(G26)</f>
        <v>160</v>
      </c>
      <c r="H25" s="224"/>
      <c r="I25" s="225"/>
      <c r="J25" s="226">
        <f>SUM(J26)</f>
        <v>150</v>
      </c>
      <c r="K25" s="224"/>
      <c r="L25" s="227"/>
      <c r="M25" s="223">
        <f>SUM(M26)</f>
        <v>160</v>
      </c>
      <c r="N25" s="224"/>
      <c r="O25" s="228"/>
    </row>
    <row r="26" spans="2:15" ht="12.75">
      <c r="B26" s="24">
        <v>13</v>
      </c>
      <c r="C26" s="34"/>
      <c r="D26" s="72"/>
      <c r="E26" s="68" t="s">
        <v>12</v>
      </c>
      <c r="F26" s="80" t="s">
        <v>55</v>
      </c>
      <c r="G26" s="229">
        <v>160</v>
      </c>
      <c r="H26" s="230"/>
      <c r="I26" s="231"/>
      <c r="J26" s="232">
        <v>150</v>
      </c>
      <c r="K26" s="230"/>
      <c r="L26" s="232"/>
      <c r="M26" s="229">
        <v>160</v>
      </c>
      <c r="N26" s="230"/>
      <c r="O26" s="233"/>
    </row>
    <row r="27" spans="2:15" ht="12.75">
      <c r="B27" s="24">
        <v>14</v>
      </c>
      <c r="C27" s="34"/>
      <c r="D27" s="36" t="s">
        <v>56</v>
      </c>
      <c r="E27" s="37" t="s">
        <v>57</v>
      </c>
      <c r="F27" s="42"/>
      <c r="G27" s="223">
        <f>SUM(G28)</f>
        <v>33</v>
      </c>
      <c r="H27" s="224"/>
      <c r="I27" s="225"/>
      <c r="J27" s="223">
        <f>SUM(J28)</f>
        <v>33</v>
      </c>
      <c r="K27" s="226"/>
      <c r="L27" s="227"/>
      <c r="M27" s="223">
        <f>SUM(M28)</f>
        <v>33</v>
      </c>
      <c r="N27" s="224"/>
      <c r="O27" s="228"/>
    </row>
    <row r="28" spans="2:15" ht="12.75">
      <c r="B28" s="24">
        <v>15</v>
      </c>
      <c r="C28" s="34"/>
      <c r="D28" s="36"/>
      <c r="E28" s="68" t="s">
        <v>12</v>
      </c>
      <c r="F28" s="80" t="s">
        <v>55</v>
      </c>
      <c r="G28" s="229">
        <v>33</v>
      </c>
      <c r="H28" s="230"/>
      <c r="I28" s="231"/>
      <c r="J28" s="229">
        <v>33</v>
      </c>
      <c r="K28" s="236"/>
      <c r="L28" s="232"/>
      <c r="M28" s="229">
        <v>33</v>
      </c>
      <c r="N28" s="230"/>
      <c r="O28" s="233"/>
    </row>
    <row r="29" spans="2:15" ht="12.75">
      <c r="B29" s="24">
        <v>16</v>
      </c>
      <c r="C29" s="43">
        <v>3</v>
      </c>
      <c r="D29" s="108" t="s">
        <v>58</v>
      </c>
      <c r="E29" s="44"/>
      <c r="F29" s="44"/>
      <c r="G29" s="237"/>
      <c r="H29" s="216"/>
      <c r="I29" s="217"/>
      <c r="J29" s="238"/>
      <c r="K29" s="239"/>
      <c r="L29" s="240"/>
      <c r="M29" s="238"/>
      <c r="N29" s="239"/>
      <c r="O29" s="240"/>
    </row>
    <row r="30" spans="2:15" ht="12.75">
      <c r="B30" s="24">
        <v>21</v>
      </c>
      <c r="C30" s="38">
        <v>4</v>
      </c>
      <c r="D30" s="109" t="s">
        <v>60</v>
      </c>
      <c r="E30" s="40"/>
      <c r="F30" s="41"/>
      <c r="G30" s="215"/>
      <c r="H30" s="216"/>
      <c r="I30" s="217"/>
      <c r="J30" s="215"/>
      <c r="K30" s="216"/>
      <c r="L30" s="235"/>
      <c r="M30" s="215"/>
      <c r="N30" s="216"/>
      <c r="O30" s="235"/>
    </row>
    <row r="31" spans="2:15" ht="12.75">
      <c r="B31" s="24">
        <v>22</v>
      </c>
      <c r="C31" s="28">
        <v>5</v>
      </c>
      <c r="D31" s="106" t="s">
        <v>33</v>
      </c>
      <c r="E31" s="30"/>
      <c r="F31" s="31"/>
      <c r="G31" s="215"/>
      <c r="H31" s="216"/>
      <c r="I31" s="217"/>
      <c r="J31" s="220"/>
      <c r="K31" s="219"/>
      <c r="L31" s="220"/>
      <c r="M31" s="215"/>
      <c r="N31" s="219"/>
      <c r="O31" s="222"/>
    </row>
    <row r="32" spans="2:15" ht="12.75">
      <c r="B32" s="24">
        <v>23</v>
      </c>
      <c r="C32" s="38">
        <v>6</v>
      </c>
      <c r="D32" s="109" t="s">
        <v>34</v>
      </c>
      <c r="E32" s="40"/>
      <c r="F32" s="41"/>
      <c r="G32" s="215"/>
      <c r="H32" s="216"/>
      <c r="I32" s="217"/>
      <c r="J32" s="220"/>
      <c r="K32" s="219"/>
      <c r="L32" s="220"/>
      <c r="M32" s="215"/>
      <c r="N32" s="219"/>
      <c r="O32" s="222"/>
    </row>
    <row r="33" spans="2:15" s="94" customFormat="1" ht="12.75">
      <c r="B33" s="95">
        <v>24</v>
      </c>
      <c r="C33" s="43">
        <v>7</v>
      </c>
      <c r="D33" s="108" t="s">
        <v>35</v>
      </c>
      <c r="E33" s="96"/>
      <c r="F33" s="97"/>
      <c r="G33" s="215">
        <f>SUM(G34)</f>
        <v>816</v>
      </c>
      <c r="H33" s="241"/>
      <c r="I33" s="242"/>
      <c r="J33" s="243">
        <f>SUM(J34)</f>
        <v>816</v>
      </c>
      <c r="K33" s="244"/>
      <c r="L33" s="245"/>
      <c r="M33" s="246">
        <f>SUM(M34)</f>
        <v>866</v>
      </c>
      <c r="N33" s="244"/>
      <c r="O33" s="247"/>
    </row>
    <row r="34" spans="2:15" ht="12.75">
      <c r="B34" s="24">
        <v>25</v>
      </c>
      <c r="C34" s="34"/>
      <c r="D34" s="526" t="s">
        <v>61</v>
      </c>
      <c r="E34" s="73" t="s">
        <v>62</v>
      </c>
      <c r="F34" s="93"/>
      <c r="G34" s="223">
        <f>SUM(G35:G36)</f>
        <v>816</v>
      </c>
      <c r="H34" s="224"/>
      <c r="I34" s="225"/>
      <c r="J34" s="226">
        <f>SUM(J35:J36)</f>
        <v>816</v>
      </c>
      <c r="K34" s="224"/>
      <c r="L34" s="227"/>
      <c r="M34" s="223">
        <f>SUM(M35:M36)</f>
        <v>866</v>
      </c>
      <c r="N34" s="224"/>
      <c r="O34" s="228"/>
    </row>
    <row r="35" spans="2:15" ht="12.75">
      <c r="B35" s="24">
        <v>26</v>
      </c>
      <c r="C35" s="34"/>
      <c r="D35" s="527"/>
      <c r="E35" s="122">
        <v>1</v>
      </c>
      <c r="F35" s="177" t="s">
        <v>63</v>
      </c>
      <c r="G35" s="229">
        <v>550</v>
      </c>
      <c r="H35" s="230"/>
      <c r="I35" s="231"/>
      <c r="J35" s="248">
        <v>550</v>
      </c>
      <c r="K35" s="249"/>
      <c r="L35" s="248"/>
      <c r="M35" s="229">
        <v>600</v>
      </c>
      <c r="N35" s="249"/>
      <c r="O35" s="250"/>
    </row>
    <row r="36" spans="2:15" ht="12.75">
      <c r="B36" s="24">
        <v>27</v>
      </c>
      <c r="C36" s="34"/>
      <c r="D36" s="559"/>
      <c r="E36" s="122">
        <v>2</v>
      </c>
      <c r="F36" s="177" t="s">
        <v>10</v>
      </c>
      <c r="G36" s="229">
        <v>266</v>
      </c>
      <c r="H36" s="230"/>
      <c r="I36" s="231"/>
      <c r="J36" s="248">
        <v>266</v>
      </c>
      <c r="K36" s="249"/>
      <c r="L36" s="248"/>
      <c r="M36" s="229">
        <v>266</v>
      </c>
      <c r="N36" s="249"/>
      <c r="O36" s="250"/>
    </row>
    <row r="37" spans="2:15" ht="13.5" thickBot="1">
      <c r="B37" s="62">
        <v>28</v>
      </c>
      <c r="C37" s="57">
        <v>8</v>
      </c>
      <c r="D37" s="112" t="s">
        <v>64</v>
      </c>
      <c r="E37" s="58"/>
      <c r="F37" s="59"/>
      <c r="G37" s="251"/>
      <c r="H37" s="252"/>
      <c r="I37" s="253"/>
      <c r="J37" s="254"/>
      <c r="K37" s="252"/>
      <c r="L37" s="254"/>
      <c r="M37" s="251"/>
      <c r="N37" s="252"/>
      <c r="O37" s="255"/>
    </row>
    <row r="38" spans="2:7" ht="12.75">
      <c r="B38" s="128"/>
      <c r="C38" s="47"/>
      <c r="D38" s="110"/>
      <c r="E38" s="48"/>
      <c r="F38" s="48"/>
      <c r="G38" s="200"/>
    </row>
    <row r="39" spans="2:7" ht="15.75">
      <c r="B39" s="128"/>
      <c r="C39" s="2" t="s">
        <v>65</v>
      </c>
      <c r="G39" s="200"/>
    </row>
    <row r="40" spans="2:7" ht="13.5" thickBot="1">
      <c r="B40" s="128"/>
      <c r="C40" s="3"/>
      <c r="G40" s="200"/>
    </row>
    <row r="41" spans="2:15" ht="12.75">
      <c r="B41" s="87"/>
      <c r="C41" s="88"/>
      <c r="D41" s="88"/>
      <c r="E41" s="88"/>
      <c r="F41" s="88"/>
      <c r="G41" s="533" t="s">
        <v>164</v>
      </c>
      <c r="H41" s="534"/>
      <c r="I41" s="535"/>
      <c r="J41" s="536" t="s">
        <v>172</v>
      </c>
      <c r="K41" s="537"/>
      <c r="L41" s="538"/>
      <c r="M41" s="536" t="s">
        <v>184</v>
      </c>
      <c r="N41" s="537"/>
      <c r="O41" s="538"/>
    </row>
    <row r="42" spans="2:15" ht="33.75">
      <c r="B42" s="4"/>
      <c r="C42" s="5"/>
      <c r="D42" s="6"/>
      <c r="E42" s="7"/>
      <c r="F42" s="8"/>
      <c r="G42" s="204" t="s">
        <v>19</v>
      </c>
      <c r="H42" s="205" t="s">
        <v>18</v>
      </c>
      <c r="I42" s="206" t="s">
        <v>153</v>
      </c>
      <c r="J42" s="207" t="s">
        <v>19</v>
      </c>
      <c r="K42" s="202" t="s">
        <v>18</v>
      </c>
      <c r="L42" s="207" t="s">
        <v>153</v>
      </c>
      <c r="M42" s="204" t="s">
        <v>19</v>
      </c>
      <c r="N42" s="202" t="s">
        <v>18</v>
      </c>
      <c r="O42" s="206" t="s">
        <v>153</v>
      </c>
    </row>
    <row r="43" spans="2:15" ht="12.75">
      <c r="B43" s="9"/>
      <c r="C43" s="10" t="s">
        <v>22</v>
      </c>
      <c r="D43" s="11" t="s">
        <v>17</v>
      </c>
      <c r="E43" s="12"/>
      <c r="F43" s="13"/>
      <c r="G43" s="204"/>
      <c r="H43" s="205"/>
      <c r="I43" s="206"/>
      <c r="J43" s="207"/>
      <c r="K43" s="205"/>
      <c r="L43" s="207"/>
      <c r="M43" s="257"/>
      <c r="N43" s="205"/>
      <c r="O43" s="206"/>
    </row>
    <row r="44" spans="2:15" ht="12.75">
      <c r="B44" s="14"/>
      <c r="C44" s="15" t="s">
        <v>23</v>
      </c>
      <c r="D44" s="16" t="s">
        <v>21</v>
      </c>
      <c r="E44" s="17"/>
      <c r="F44" s="18" t="s">
        <v>11</v>
      </c>
      <c r="G44" s="204"/>
      <c r="H44" s="205"/>
      <c r="I44" s="206"/>
      <c r="J44" s="207"/>
      <c r="K44" s="205"/>
      <c r="L44" s="207"/>
      <c r="M44" s="257"/>
      <c r="N44" s="205"/>
      <c r="O44" s="206"/>
    </row>
    <row r="45" spans="2:15" ht="13.5" thickBot="1">
      <c r="B45" s="19"/>
      <c r="C45" s="20"/>
      <c r="D45" s="21"/>
      <c r="E45" s="22"/>
      <c r="F45" s="23"/>
      <c r="G45" s="208"/>
      <c r="H45" s="209"/>
      <c r="I45" s="210"/>
      <c r="J45" s="207"/>
      <c r="K45" s="284"/>
      <c r="L45" s="207"/>
      <c r="M45" s="257"/>
      <c r="N45" s="284"/>
      <c r="O45" s="206"/>
    </row>
    <row r="46" spans="2:15" ht="16.5" thickBot="1" thickTop="1">
      <c r="B46" s="24">
        <v>1</v>
      </c>
      <c r="C46" s="49" t="s">
        <v>69</v>
      </c>
      <c r="D46" s="111"/>
      <c r="E46" s="51"/>
      <c r="F46" s="52"/>
      <c r="G46" s="258">
        <f>SUM(G47)</f>
        <v>200</v>
      </c>
      <c r="H46" s="259"/>
      <c r="I46" s="260"/>
      <c r="J46" s="261">
        <f>SUM(J47)</f>
        <v>200</v>
      </c>
      <c r="K46" s="259"/>
      <c r="L46" s="260"/>
      <c r="M46" s="261">
        <f>SUM(M47)</f>
        <v>200</v>
      </c>
      <c r="N46" s="259"/>
      <c r="O46" s="262"/>
    </row>
    <row r="47" spans="2:15" ht="13.5" thickTop="1">
      <c r="B47" s="24">
        <v>2</v>
      </c>
      <c r="C47" s="28">
        <v>1</v>
      </c>
      <c r="D47" s="106" t="s">
        <v>66</v>
      </c>
      <c r="E47" s="30"/>
      <c r="F47" s="31"/>
      <c r="G47" s="263">
        <f>SUM(G48)</f>
        <v>200</v>
      </c>
      <c r="H47" s="264"/>
      <c r="I47" s="263"/>
      <c r="J47" s="265">
        <f>SUM(J48)</f>
        <v>200</v>
      </c>
      <c r="K47" s="264"/>
      <c r="L47" s="263"/>
      <c r="M47" s="265">
        <f>SUM(M48)</f>
        <v>200</v>
      </c>
      <c r="N47" s="264"/>
      <c r="O47" s="266"/>
    </row>
    <row r="48" spans="2:15" ht="12.75">
      <c r="B48" s="24">
        <v>3</v>
      </c>
      <c r="C48" s="34"/>
      <c r="D48" s="526" t="s">
        <v>56</v>
      </c>
      <c r="E48" s="37" t="s">
        <v>57</v>
      </c>
      <c r="F48" s="35"/>
      <c r="G48" s="267">
        <f>SUM(G49)</f>
        <v>200</v>
      </c>
      <c r="H48" s="268"/>
      <c r="I48" s="267"/>
      <c r="J48" s="269">
        <f>SUM(J49)</f>
        <v>200</v>
      </c>
      <c r="K48" s="268"/>
      <c r="L48" s="267"/>
      <c r="M48" s="269">
        <f>SUM(M49)</f>
        <v>200</v>
      </c>
      <c r="N48" s="268"/>
      <c r="O48" s="270"/>
    </row>
    <row r="49" spans="2:15" ht="13.5" thickBot="1">
      <c r="B49" s="62">
        <v>4</v>
      </c>
      <c r="C49" s="84"/>
      <c r="D49" s="530"/>
      <c r="E49" s="159">
        <v>1</v>
      </c>
      <c r="F49" s="179" t="s">
        <v>67</v>
      </c>
      <c r="G49" s="271">
        <v>200</v>
      </c>
      <c r="H49" s="272"/>
      <c r="I49" s="271"/>
      <c r="J49" s="273">
        <v>200</v>
      </c>
      <c r="K49" s="272"/>
      <c r="L49" s="271"/>
      <c r="M49" s="273">
        <v>200</v>
      </c>
      <c r="N49" s="272"/>
      <c r="O49" s="274"/>
    </row>
    <row r="50" ht="12.75">
      <c r="B50" s="128"/>
    </row>
    <row r="51" spans="2:7" ht="15.75">
      <c r="B51" s="128"/>
      <c r="C51" s="2" t="s">
        <v>68</v>
      </c>
      <c r="G51" s="275"/>
    </row>
    <row r="52" spans="2:7" ht="13.5" thickBot="1">
      <c r="B52" s="128"/>
      <c r="C52" s="3"/>
      <c r="G52" s="275"/>
    </row>
    <row r="53" spans="2:15" ht="12.75">
      <c r="B53" s="87"/>
      <c r="C53" s="88"/>
      <c r="D53" s="88"/>
      <c r="E53" s="88"/>
      <c r="F53" s="88"/>
      <c r="G53" s="533" t="s">
        <v>164</v>
      </c>
      <c r="H53" s="534"/>
      <c r="I53" s="535"/>
      <c r="J53" s="536" t="s">
        <v>172</v>
      </c>
      <c r="K53" s="537"/>
      <c r="L53" s="538"/>
      <c r="M53" s="536" t="s">
        <v>184</v>
      </c>
      <c r="N53" s="537"/>
      <c r="O53" s="538"/>
    </row>
    <row r="54" spans="2:15" ht="33.75">
      <c r="B54" s="4"/>
      <c r="C54" s="5"/>
      <c r="D54" s="6"/>
      <c r="E54" s="7"/>
      <c r="F54" s="8"/>
      <c r="G54" s="204" t="s">
        <v>19</v>
      </c>
      <c r="H54" s="205" t="s">
        <v>18</v>
      </c>
      <c r="I54" s="206" t="s">
        <v>153</v>
      </c>
      <c r="J54" s="204" t="s">
        <v>19</v>
      </c>
      <c r="K54" s="205" t="s">
        <v>18</v>
      </c>
      <c r="L54" s="256" t="s">
        <v>153</v>
      </c>
      <c r="M54" s="204" t="s">
        <v>19</v>
      </c>
      <c r="N54" s="523" t="s">
        <v>18</v>
      </c>
      <c r="O54" s="525" t="s">
        <v>153</v>
      </c>
    </row>
    <row r="55" spans="2:15" ht="12.75">
      <c r="B55" s="9"/>
      <c r="C55" s="10" t="s">
        <v>22</v>
      </c>
      <c r="D55" s="11" t="s">
        <v>17</v>
      </c>
      <c r="E55" s="12"/>
      <c r="F55" s="13"/>
      <c r="G55" s="204"/>
      <c r="H55" s="205"/>
      <c r="I55" s="206"/>
      <c r="J55" s="204"/>
      <c r="K55" s="205"/>
      <c r="L55" s="256"/>
      <c r="M55" s="204"/>
      <c r="N55" s="572"/>
      <c r="O55" s="525"/>
    </row>
    <row r="56" spans="2:15" ht="12.75">
      <c r="B56" s="14"/>
      <c r="C56" s="15" t="s">
        <v>23</v>
      </c>
      <c r="D56" s="16" t="s">
        <v>21</v>
      </c>
      <c r="E56" s="17"/>
      <c r="F56" s="18" t="s">
        <v>11</v>
      </c>
      <c r="G56" s="204"/>
      <c r="H56" s="205"/>
      <c r="I56" s="206"/>
      <c r="J56" s="204"/>
      <c r="K56" s="205"/>
      <c r="L56" s="256"/>
      <c r="M56" s="204"/>
      <c r="N56" s="572"/>
      <c r="O56" s="525"/>
    </row>
    <row r="57" spans="2:15" ht="13.5" thickBot="1">
      <c r="B57" s="19"/>
      <c r="C57" s="20"/>
      <c r="D57" s="21"/>
      <c r="E57" s="22"/>
      <c r="F57" s="23"/>
      <c r="G57" s="208"/>
      <c r="H57" s="209"/>
      <c r="I57" s="210"/>
      <c r="J57" s="204"/>
      <c r="K57" s="284"/>
      <c r="L57" s="461"/>
      <c r="M57" s="462"/>
      <c r="N57" s="573"/>
      <c r="O57" s="574"/>
    </row>
    <row r="58" spans="2:15" s="119" customFormat="1" ht="13.5" thickTop="1">
      <c r="B58" s="114">
        <v>1</v>
      </c>
      <c r="C58" s="115" t="s">
        <v>70</v>
      </c>
      <c r="D58" s="116"/>
      <c r="E58" s="117"/>
      <c r="F58" s="118"/>
      <c r="G58" s="277">
        <f>SUM(G59)</f>
        <v>150</v>
      </c>
      <c r="H58" s="459">
        <f>SUM(H59)</f>
        <v>13500</v>
      </c>
      <c r="I58" s="276"/>
      <c r="J58" s="277">
        <f>SUM(J59)</f>
        <v>170</v>
      </c>
      <c r="K58" s="459"/>
      <c r="L58" s="276"/>
      <c r="M58" s="277">
        <f>SUM(M59)</f>
        <v>180</v>
      </c>
      <c r="N58" s="459"/>
      <c r="O58" s="276"/>
    </row>
    <row r="59" spans="2:15" ht="12.75">
      <c r="B59" s="24">
        <v>2</v>
      </c>
      <c r="C59" s="38">
        <v>1</v>
      </c>
      <c r="D59" s="109" t="s">
        <v>71</v>
      </c>
      <c r="E59" s="40"/>
      <c r="F59" s="41"/>
      <c r="G59" s="221">
        <f>SUM(G60)</f>
        <v>150</v>
      </c>
      <c r="H59" s="218">
        <f>SUM(H60)</f>
        <v>13500</v>
      </c>
      <c r="I59" s="311"/>
      <c r="J59" s="221">
        <f>SUM(J60)</f>
        <v>170</v>
      </c>
      <c r="K59" s="218"/>
      <c r="L59" s="311"/>
      <c r="M59" s="221">
        <f>SUM(M60)</f>
        <v>180</v>
      </c>
      <c r="N59" s="218"/>
      <c r="O59" s="311"/>
    </row>
    <row r="60" spans="2:15" ht="12.75">
      <c r="B60" s="45">
        <v>3</v>
      </c>
      <c r="C60" s="32"/>
      <c r="D60" s="526" t="s">
        <v>51</v>
      </c>
      <c r="E60" s="99" t="s">
        <v>54</v>
      </c>
      <c r="F60" s="55"/>
      <c r="G60" s="422">
        <f>SUM(G61)</f>
        <v>150</v>
      </c>
      <c r="H60" s="447">
        <f>SUM(H61:H62)</f>
        <v>13500</v>
      </c>
      <c r="I60" s="278"/>
      <c r="J60" s="279">
        <f>SUM(J61)</f>
        <v>170</v>
      </c>
      <c r="K60" s="460"/>
      <c r="L60" s="278"/>
      <c r="M60" s="279">
        <f>SUM(M61)</f>
        <v>180</v>
      </c>
      <c r="N60" s="226"/>
      <c r="O60" s="225"/>
    </row>
    <row r="61" spans="2:15" s="98" customFormat="1" ht="11.25">
      <c r="B61" s="100">
        <v>4</v>
      </c>
      <c r="C61" s="101"/>
      <c r="D61" s="527"/>
      <c r="E61" s="457" t="s">
        <v>72</v>
      </c>
      <c r="F61" s="458" t="s">
        <v>186</v>
      </c>
      <c r="G61" s="301">
        <v>150</v>
      </c>
      <c r="H61" s="401"/>
      <c r="I61" s="329"/>
      <c r="J61" s="330">
        <v>170</v>
      </c>
      <c r="K61" s="401"/>
      <c r="L61" s="329"/>
      <c r="M61" s="330">
        <v>180</v>
      </c>
      <c r="N61" s="302"/>
      <c r="O61" s="317"/>
    </row>
    <row r="62" spans="2:15" s="98" customFormat="1" ht="12" thickBot="1">
      <c r="B62" s="62">
        <v>5</v>
      </c>
      <c r="C62" s="84"/>
      <c r="D62" s="528"/>
      <c r="E62" s="158" t="s">
        <v>76</v>
      </c>
      <c r="F62" s="463" t="s">
        <v>187</v>
      </c>
      <c r="G62" s="280"/>
      <c r="H62" s="305">
        <v>13500</v>
      </c>
      <c r="I62" s="281"/>
      <c r="J62" s="280"/>
      <c r="K62" s="305"/>
      <c r="L62" s="281"/>
      <c r="M62" s="280"/>
      <c r="N62" s="305"/>
      <c r="O62" s="281"/>
    </row>
    <row r="63" spans="2:7" ht="13.5" customHeight="1">
      <c r="B63" s="128"/>
      <c r="C63" s="47"/>
      <c r="D63" s="110"/>
      <c r="E63" s="48"/>
      <c r="F63" s="48"/>
      <c r="G63" s="275"/>
    </row>
    <row r="64" spans="2:3" ht="18.75" customHeight="1">
      <c r="B64" s="128"/>
      <c r="C64" s="2" t="s">
        <v>73</v>
      </c>
    </row>
    <row r="65" spans="2:3" ht="13.5" thickBot="1">
      <c r="B65" s="129"/>
      <c r="C65" s="3"/>
    </row>
    <row r="66" spans="2:15" ht="12.75">
      <c r="B66" s="87"/>
      <c r="C66" s="88"/>
      <c r="D66" s="88"/>
      <c r="E66" s="88"/>
      <c r="F66" s="517"/>
      <c r="G66" s="533" t="s">
        <v>164</v>
      </c>
      <c r="H66" s="534"/>
      <c r="I66" s="535"/>
      <c r="J66" s="536" t="s">
        <v>172</v>
      </c>
      <c r="K66" s="537"/>
      <c r="L66" s="538"/>
      <c r="M66" s="536" t="s">
        <v>184</v>
      </c>
      <c r="N66" s="537"/>
      <c r="O66" s="538"/>
    </row>
    <row r="67" spans="2:15" ht="33.75">
      <c r="B67" s="182"/>
      <c r="C67" s="183"/>
      <c r="D67" s="184"/>
      <c r="E67" s="185"/>
      <c r="F67" s="186"/>
      <c r="G67" s="257" t="s">
        <v>19</v>
      </c>
      <c r="H67" s="205" t="s">
        <v>18</v>
      </c>
      <c r="I67" s="206" t="s">
        <v>153</v>
      </c>
      <c r="J67" s="207" t="s">
        <v>19</v>
      </c>
      <c r="K67" s="205" t="s">
        <v>18</v>
      </c>
      <c r="L67" s="207" t="s">
        <v>153</v>
      </c>
      <c r="M67" s="257" t="s">
        <v>19</v>
      </c>
      <c r="N67" s="205" t="s">
        <v>18</v>
      </c>
      <c r="O67" s="206" t="s">
        <v>153</v>
      </c>
    </row>
    <row r="68" spans="2:15" ht="12.75">
      <c r="B68" s="9"/>
      <c r="C68" s="10" t="s">
        <v>22</v>
      </c>
      <c r="D68" s="11" t="s">
        <v>17</v>
      </c>
      <c r="E68" s="12"/>
      <c r="F68" s="13"/>
      <c r="G68" s="257"/>
      <c r="H68" s="205"/>
      <c r="I68" s="206"/>
      <c r="J68" s="207"/>
      <c r="K68" s="205"/>
      <c r="L68" s="207"/>
      <c r="M68" s="257"/>
      <c r="N68" s="205"/>
      <c r="O68" s="206"/>
    </row>
    <row r="69" spans="2:15" ht="12.75">
      <c r="B69" s="14"/>
      <c r="C69" s="15" t="s">
        <v>23</v>
      </c>
      <c r="D69" s="16" t="s">
        <v>21</v>
      </c>
      <c r="E69" s="17"/>
      <c r="F69" s="18" t="s">
        <v>11</v>
      </c>
      <c r="G69" s="257"/>
      <c r="H69" s="205"/>
      <c r="I69" s="206"/>
      <c r="J69" s="207"/>
      <c r="K69" s="205"/>
      <c r="L69" s="207"/>
      <c r="M69" s="257"/>
      <c r="N69" s="205"/>
      <c r="O69" s="206"/>
    </row>
    <row r="70" spans="2:15" ht="13.5" thickBot="1">
      <c r="B70" s="19"/>
      <c r="C70" s="20"/>
      <c r="D70" s="21"/>
      <c r="E70" s="22"/>
      <c r="F70" s="23"/>
      <c r="G70" s="283"/>
      <c r="H70" s="209"/>
      <c r="I70" s="210"/>
      <c r="J70" s="207"/>
      <c r="K70" s="284"/>
      <c r="L70" s="207"/>
      <c r="M70" s="257"/>
      <c r="N70" s="205"/>
      <c r="O70" s="206"/>
    </row>
    <row r="71" spans="2:15" ht="16.5" thickBot="1" thickTop="1">
      <c r="B71" s="45">
        <v>1</v>
      </c>
      <c r="C71" s="49" t="s">
        <v>74</v>
      </c>
      <c r="D71" s="111"/>
      <c r="E71" s="51"/>
      <c r="F71" s="52"/>
      <c r="G71" s="285">
        <f>SUM(G72+G78)</f>
        <v>5583</v>
      </c>
      <c r="H71" s="213"/>
      <c r="I71" s="286"/>
      <c r="J71" s="285">
        <f>SUM(J72+J78)</f>
        <v>6043</v>
      </c>
      <c r="K71" s="213"/>
      <c r="L71" s="286"/>
      <c r="M71" s="285">
        <f>SUM(M72+M78)</f>
        <v>6330</v>
      </c>
      <c r="N71" s="213"/>
      <c r="O71" s="214"/>
    </row>
    <row r="72" spans="2:15" ht="13.5" thickTop="1">
      <c r="B72" s="45">
        <v>2</v>
      </c>
      <c r="C72" s="28">
        <v>1</v>
      </c>
      <c r="D72" s="106" t="s">
        <v>75</v>
      </c>
      <c r="E72" s="30"/>
      <c r="F72" s="31"/>
      <c r="G72" s="287">
        <f>SUM(G73)</f>
        <v>5168</v>
      </c>
      <c r="H72" s="288"/>
      <c r="I72" s="243"/>
      <c r="J72" s="287">
        <f>SUM(J73)</f>
        <v>5628</v>
      </c>
      <c r="K72" s="289"/>
      <c r="L72" s="290"/>
      <c r="M72" s="287">
        <f>SUM(M73)</f>
        <v>5915</v>
      </c>
      <c r="N72" s="243"/>
      <c r="O72" s="291"/>
    </row>
    <row r="73" spans="2:15" ht="12.75">
      <c r="B73" s="45">
        <v>3</v>
      </c>
      <c r="C73" s="32"/>
      <c r="D73" s="560" t="s">
        <v>52</v>
      </c>
      <c r="E73" s="33" t="s">
        <v>85</v>
      </c>
      <c r="F73" s="42"/>
      <c r="G73" s="223">
        <f>SUM(G74:G77)</f>
        <v>5168</v>
      </c>
      <c r="H73" s="226"/>
      <c r="I73" s="226"/>
      <c r="J73" s="223">
        <f>SUM(J74:J77)</f>
        <v>5628</v>
      </c>
      <c r="K73" s="268"/>
      <c r="L73" s="267"/>
      <c r="M73" s="223">
        <f>SUM(M74:M77)</f>
        <v>5915</v>
      </c>
      <c r="N73" s="292"/>
      <c r="O73" s="270"/>
    </row>
    <row r="74" spans="2:15" ht="12.75">
      <c r="B74" s="45">
        <v>4</v>
      </c>
      <c r="C74" s="32"/>
      <c r="D74" s="561"/>
      <c r="E74" s="467" t="s">
        <v>12</v>
      </c>
      <c r="F74" s="77" t="s">
        <v>6</v>
      </c>
      <c r="G74" s="229">
        <v>4610</v>
      </c>
      <c r="H74" s="236"/>
      <c r="I74" s="232"/>
      <c r="J74" s="229">
        <v>5070</v>
      </c>
      <c r="K74" s="293"/>
      <c r="L74" s="294"/>
      <c r="M74" s="229">
        <v>5430</v>
      </c>
      <c r="N74" s="295"/>
      <c r="O74" s="296"/>
    </row>
    <row r="75" spans="2:15" ht="12.75">
      <c r="B75" s="45">
        <v>5</v>
      </c>
      <c r="C75" s="32"/>
      <c r="D75" s="561"/>
      <c r="E75" s="467" t="s">
        <v>13</v>
      </c>
      <c r="F75" s="77" t="s">
        <v>5</v>
      </c>
      <c r="G75" s="229">
        <v>66</v>
      </c>
      <c r="H75" s="236"/>
      <c r="I75" s="232"/>
      <c r="J75" s="229">
        <v>66</v>
      </c>
      <c r="K75" s="293"/>
      <c r="L75" s="294"/>
      <c r="M75" s="229">
        <v>60</v>
      </c>
      <c r="N75" s="295"/>
      <c r="O75" s="296"/>
    </row>
    <row r="76" spans="2:15" ht="12.75">
      <c r="B76" s="45">
        <v>6</v>
      </c>
      <c r="C76" s="32"/>
      <c r="D76" s="561"/>
      <c r="E76" s="467" t="s">
        <v>14</v>
      </c>
      <c r="F76" s="77" t="s">
        <v>7</v>
      </c>
      <c r="G76" s="229">
        <v>332</v>
      </c>
      <c r="H76" s="236"/>
      <c r="I76" s="232"/>
      <c r="J76" s="229">
        <v>332</v>
      </c>
      <c r="K76" s="293"/>
      <c r="L76" s="294"/>
      <c r="M76" s="229">
        <v>265</v>
      </c>
      <c r="N76" s="295"/>
      <c r="O76" s="296"/>
    </row>
    <row r="77" spans="2:15" ht="12.75">
      <c r="B77" s="67">
        <v>7</v>
      </c>
      <c r="C77" s="147"/>
      <c r="D77" s="561"/>
      <c r="E77" s="468" t="s">
        <v>15</v>
      </c>
      <c r="F77" s="82" t="s">
        <v>47</v>
      </c>
      <c r="G77" s="297">
        <v>160</v>
      </c>
      <c r="H77" s="298"/>
      <c r="I77" s="299"/>
      <c r="J77" s="297">
        <v>160</v>
      </c>
      <c r="K77" s="293"/>
      <c r="L77" s="294"/>
      <c r="M77" s="297">
        <v>160</v>
      </c>
      <c r="N77" s="295"/>
      <c r="O77" s="296"/>
    </row>
    <row r="78" spans="2:15" ht="12.75">
      <c r="B78" s="171">
        <v>8</v>
      </c>
      <c r="C78" s="38">
        <v>2</v>
      </c>
      <c r="D78" s="109" t="s">
        <v>77</v>
      </c>
      <c r="E78" s="40"/>
      <c r="F78" s="41"/>
      <c r="G78" s="215">
        <f>SUM(G79)</f>
        <v>415</v>
      </c>
      <c r="H78" s="454"/>
      <c r="I78" s="234"/>
      <c r="J78" s="215">
        <f>SUM(J79)</f>
        <v>415</v>
      </c>
      <c r="K78" s="216"/>
      <c r="L78" s="234"/>
      <c r="M78" s="215">
        <f>SUM(M79)</f>
        <v>415</v>
      </c>
      <c r="N78" s="454"/>
      <c r="O78" s="217"/>
    </row>
    <row r="79" spans="2:15" ht="12.75">
      <c r="B79" s="45">
        <v>9</v>
      </c>
      <c r="C79" s="32"/>
      <c r="D79" s="526" t="s">
        <v>53</v>
      </c>
      <c r="E79" s="464"/>
      <c r="F79" s="42" t="s">
        <v>45</v>
      </c>
      <c r="G79" s="223">
        <f>SUM(G80:G81)</f>
        <v>415</v>
      </c>
      <c r="H79" s="226"/>
      <c r="I79" s="267"/>
      <c r="J79" s="223">
        <f>SUM(J80:J81)</f>
        <v>415</v>
      </c>
      <c r="K79" s="224"/>
      <c r="L79" s="267"/>
      <c r="M79" s="223">
        <f>SUM(M80:M81)</f>
        <v>415</v>
      </c>
      <c r="N79" s="226"/>
      <c r="O79" s="270"/>
    </row>
    <row r="80" spans="2:15" s="98" customFormat="1" ht="12" customHeight="1">
      <c r="B80" s="45">
        <v>10</v>
      </c>
      <c r="C80" s="32"/>
      <c r="D80" s="529"/>
      <c r="E80" s="122" t="s">
        <v>72</v>
      </c>
      <c r="F80" s="180" t="s">
        <v>86</v>
      </c>
      <c r="G80" s="301">
        <v>332</v>
      </c>
      <c r="H80" s="302"/>
      <c r="I80" s="303"/>
      <c r="J80" s="301">
        <v>332</v>
      </c>
      <c r="K80" s="304"/>
      <c r="L80" s="303"/>
      <c r="M80" s="301">
        <v>332</v>
      </c>
      <c r="N80" s="302"/>
      <c r="O80" s="303"/>
    </row>
    <row r="81" spans="2:15" s="98" customFormat="1" ht="12" customHeight="1" thickBot="1">
      <c r="B81" s="465">
        <v>11</v>
      </c>
      <c r="C81" s="46"/>
      <c r="D81" s="530"/>
      <c r="E81" s="466" t="s">
        <v>76</v>
      </c>
      <c r="F81" s="181" t="s">
        <v>173</v>
      </c>
      <c r="G81" s="280">
        <v>83</v>
      </c>
      <c r="H81" s="305"/>
      <c r="I81" s="282"/>
      <c r="J81" s="280">
        <v>83</v>
      </c>
      <c r="K81" s="306"/>
      <c r="L81" s="282"/>
      <c r="M81" s="280">
        <v>83</v>
      </c>
      <c r="N81" s="305"/>
      <c r="O81" s="282"/>
    </row>
    <row r="82" ht="12.75">
      <c r="B82" s="128"/>
    </row>
    <row r="83" spans="2:10" ht="15.75">
      <c r="B83" s="128"/>
      <c r="C83" s="64" t="s">
        <v>78</v>
      </c>
      <c r="G83" s="200"/>
      <c r="H83" s="200"/>
      <c r="I83" s="200"/>
      <c r="J83" s="200"/>
    </row>
    <row r="84" spans="2:10" ht="13.5" thickBot="1">
      <c r="B84" s="129"/>
      <c r="C84" s="3"/>
      <c r="G84" s="200"/>
      <c r="H84" s="200"/>
      <c r="I84" s="200"/>
      <c r="J84" s="200"/>
    </row>
    <row r="85" spans="2:15" ht="12.75">
      <c r="B85" s="87"/>
      <c r="C85" s="88"/>
      <c r="D85" s="88"/>
      <c r="E85" s="88"/>
      <c r="F85" s="88"/>
      <c r="G85" s="533" t="s">
        <v>164</v>
      </c>
      <c r="H85" s="534"/>
      <c r="I85" s="535"/>
      <c r="J85" s="536" t="s">
        <v>172</v>
      </c>
      <c r="K85" s="537"/>
      <c r="L85" s="538"/>
      <c r="M85" s="536" t="s">
        <v>184</v>
      </c>
      <c r="N85" s="537"/>
      <c r="O85" s="538"/>
    </row>
    <row r="86" spans="2:15" ht="33.75">
      <c r="B86" s="182"/>
      <c r="C86" s="183"/>
      <c r="D86" s="184"/>
      <c r="E86" s="185"/>
      <c r="F86" s="186"/>
      <c r="G86" s="204" t="s">
        <v>19</v>
      </c>
      <c r="H86" s="205" t="s">
        <v>18</v>
      </c>
      <c r="I86" s="206" t="s">
        <v>153</v>
      </c>
      <c r="J86" s="207" t="s">
        <v>19</v>
      </c>
      <c r="K86" s="256" t="s">
        <v>18</v>
      </c>
      <c r="L86" s="207" t="s">
        <v>153</v>
      </c>
      <c r="M86" s="204" t="s">
        <v>19</v>
      </c>
      <c r="N86" s="205" t="s">
        <v>18</v>
      </c>
      <c r="O86" s="206" t="s">
        <v>153</v>
      </c>
    </row>
    <row r="87" spans="2:15" ht="12.75">
      <c r="B87" s="9"/>
      <c r="C87" s="10" t="s">
        <v>22</v>
      </c>
      <c r="D87" s="11" t="s">
        <v>17</v>
      </c>
      <c r="E87" s="12"/>
      <c r="F87" s="13"/>
      <c r="G87" s="204"/>
      <c r="H87" s="205"/>
      <c r="I87" s="206"/>
      <c r="J87" s="207"/>
      <c r="K87" s="256"/>
      <c r="L87" s="207"/>
      <c r="M87" s="204"/>
      <c r="N87" s="205"/>
      <c r="O87" s="206"/>
    </row>
    <row r="88" spans="2:15" ht="12.75">
      <c r="B88" s="14"/>
      <c r="C88" s="15" t="s">
        <v>23</v>
      </c>
      <c r="D88" s="16" t="s">
        <v>21</v>
      </c>
      <c r="E88" s="17"/>
      <c r="F88" s="18" t="s">
        <v>11</v>
      </c>
      <c r="G88" s="204"/>
      <c r="H88" s="205"/>
      <c r="I88" s="206"/>
      <c r="J88" s="207"/>
      <c r="K88" s="256"/>
      <c r="L88" s="207"/>
      <c r="M88" s="204"/>
      <c r="N88" s="205"/>
      <c r="O88" s="206"/>
    </row>
    <row r="89" spans="2:15" ht="13.5" thickBot="1">
      <c r="B89" s="19"/>
      <c r="C89" s="20"/>
      <c r="D89" s="21"/>
      <c r="E89" s="22"/>
      <c r="F89" s="23"/>
      <c r="G89" s="208"/>
      <c r="H89" s="209"/>
      <c r="I89" s="210"/>
      <c r="J89" s="207"/>
      <c r="K89" s="256"/>
      <c r="L89" s="207"/>
      <c r="M89" s="204"/>
      <c r="N89" s="205"/>
      <c r="O89" s="206"/>
    </row>
    <row r="90" spans="2:16" ht="16.5" thickBot="1" thickTop="1">
      <c r="B90" s="45">
        <v>1</v>
      </c>
      <c r="C90" s="65" t="s">
        <v>79</v>
      </c>
      <c r="D90" s="111"/>
      <c r="E90" s="51"/>
      <c r="F90" s="52"/>
      <c r="G90" s="212">
        <f>SUM(G91+G95+G96)</f>
        <v>5522</v>
      </c>
      <c r="H90" s="212"/>
      <c r="I90" s="307"/>
      <c r="J90" s="212">
        <f>SUM(J91+J95+J96)</f>
        <v>6058</v>
      </c>
      <c r="K90" s="308"/>
      <c r="L90" s="307"/>
      <c r="M90" s="212">
        <f>SUM(M91+M95+M96)</f>
        <v>6473</v>
      </c>
      <c r="N90" s="213"/>
      <c r="O90" s="214"/>
      <c r="P90" s="86"/>
    </row>
    <row r="91" spans="2:15" ht="13.5" thickTop="1">
      <c r="B91" s="45">
        <v>2</v>
      </c>
      <c r="C91" s="28">
        <v>1</v>
      </c>
      <c r="D91" s="106" t="s">
        <v>80</v>
      </c>
      <c r="E91" s="30"/>
      <c r="F91" s="31"/>
      <c r="G91" s="246">
        <f>SUM(G92)</f>
        <v>5470</v>
      </c>
      <c r="H91" s="290"/>
      <c r="I91" s="309"/>
      <c r="J91" s="246">
        <f>SUM(J92)</f>
        <v>6005</v>
      </c>
      <c r="K91" s="310"/>
      <c r="L91" s="311"/>
      <c r="M91" s="246">
        <f>SUM(M92)</f>
        <v>6420</v>
      </c>
      <c r="N91" s="300"/>
      <c r="O91" s="291"/>
    </row>
    <row r="92" spans="2:15" ht="12.75">
      <c r="B92" s="45">
        <v>3</v>
      </c>
      <c r="C92" s="32"/>
      <c r="D92" s="526" t="s">
        <v>81</v>
      </c>
      <c r="E92" s="33" t="s">
        <v>3</v>
      </c>
      <c r="F92" s="53"/>
      <c r="G92" s="223">
        <f>SUM(G93:G94)</f>
        <v>5470</v>
      </c>
      <c r="H92" s="227"/>
      <c r="I92" s="225"/>
      <c r="J92" s="223">
        <f>SUM(J93:J94)</f>
        <v>6005</v>
      </c>
      <c r="K92" s="312"/>
      <c r="L92" s="225"/>
      <c r="M92" s="223">
        <f>SUM(M93:M94)</f>
        <v>6420</v>
      </c>
      <c r="N92" s="224"/>
      <c r="O92" s="228"/>
    </row>
    <row r="93" spans="2:15" s="98" customFormat="1" ht="11.25">
      <c r="B93" s="24">
        <v>4</v>
      </c>
      <c r="C93" s="34"/>
      <c r="D93" s="566"/>
      <c r="E93" s="120" t="s">
        <v>72</v>
      </c>
      <c r="F93" s="121" t="s">
        <v>83</v>
      </c>
      <c r="G93" s="313">
        <v>5200</v>
      </c>
      <c r="H93" s="314"/>
      <c r="I93" s="315"/>
      <c r="J93" s="313">
        <v>5720</v>
      </c>
      <c r="K93" s="316"/>
      <c r="L93" s="317"/>
      <c r="M93" s="313">
        <v>6120</v>
      </c>
      <c r="N93" s="318"/>
      <c r="O93" s="319"/>
    </row>
    <row r="94" spans="2:15" s="98" customFormat="1" ht="11.25">
      <c r="B94" s="24">
        <v>5</v>
      </c>
      <c r="C94" s="34"/>
      <c r="D94" s="567"/>
      <c r="E94" s="120" t="s">
        <v>76</v>
      </c>
      <c r="F94" s="121" t="s">
        <v>84</v>
      </c>
      <c r="G94" s="313">
        <v>270</v>
      </c>
      <c r="H94" s="314"/>
      <c r="I94" s="315"/>
      <c r="J94" s="313">
        <v>285</v>
      </c>
      <c r="K94" s="316"/>
      <c r="L94" s="317"/>
      <c r="M94" s="313">
        <v>300</v>
      </c>
      <c r="N94" s="318"/>
      <c r="O94" s="319"/>
    </row>
    <row r="95" spans="2:15" s="98" customFormat="1" ht="12.75">
      <c r="B95" s="100">
        <v>6</v>
      </c>
      <c r="C95" s="187">
        <v>2</v>
      </c>
      <c r="D95" s="563" t="s">
        <v>174</v>
      </c>
      <c r="E95" s="564"/>
      <c r="F95" s="565"/>
      <c r="G95" s="320"/>
      <c r="H95" s="321"/>
      <c r="I95" s="322"/>
      <c r="J95" s="320"/>
      <c r="K95" s="321"/>
      <c r="L95" s="322"/>
      <c r="M95" s="320"/>
      <c r="N95" s="323"/>
      <c r="O95" s="324"/>
    </row>
    <row r="96" spans="2:15" ht="12.75">
      <c r="B96" s="67">
        <v>7</v>
      </c>
      <c r="C96" s="76">
        <v>3</v>
      </c>
      <c r="D96" s="107" t="s">
        <v>82</v>
      </c>
      <c r="E96" s="474"/>
      <c r="F96" s="475"/>
      <c r="G96" s="350">
        <f>SUM(G97)</f>
        <v>52</v>
      </c>
      <c r="H96" s="349"/>
      <c r="I96" s="348"/>
      <c r="J96" s="350">
        <f>SUM(J97)</f>
        <v>53</v>
      </c>
      <c r="K96" s="347"/>
      <c r="L96" s="348"/>
      <c r="M96" s="350">
        <f>SUM(M97)</f>
        <v>53</v>
      </c>
      <c r="N96" s="406"/>
      <c r="O96" s="351"/>
    </row>
    <row r="97" spans="2:15" ht="12.75">
      <c r="B97" s="45">
        <v>8</v>
      </c>
      <c r="C97" s="60"/>
      <c r="D97" s="526" t="s">
        <v>52</v>
      </c>
      <c r="E97" s="33" t="s">
        <v>102</v>
      </c>
      <c r="F97" s="61"/>
      <c r="G97" s="352">
        <f>SUM(G98:G99)</f>
        <v>52</v>
      </c>
      <c r="H97" s="360"/>
      <c r="I97" s="361"/>
      <c r="J97" s="352">
        <f>SUM(J98:J99)</f>
        <v>53</v>
      </c>
      <c r="K97" s="476"/>
      <c r="L97" s="362"/>
      <c r="M97" s="352">
        <f>SUM(M98:M99)</f>
        <v>53</v>
      </c>
      <c r="N97" s="476"/>
      <c r="O97" s="363"/>
    </row>
    <row r="98" spans="2:15" ht="12.75">
      <c r="B98" s="45">
        <v>9</v>
      </c>
      <c r="C98" s="60"/>
      <c r="D98" s="529"/>
      <c r="E98" s="68" t="s">
        <v>72</v>
      </c>
      <c r="F98" s="77" t="s">
        <v>40</v>
      </c>
      <c r="G98" s="338">
        <v>39</v>
      </c>
      <c r="H98" s="358"/>
      <c r="I98" s="341"/>
      <c r="J98" s="340">
        <v>40</v>
      </c>
      <c r="K98" s="339"/>
      <c r="L98" s="340"/>
      <c r="M98" s="342">
        <v>40</v>
      </c>
      <c r="N98" s="339"/>
      <c r="O98" s="343"/>
    </row>
    <row r="99" spans="2:15" ht="13.5" thickBot="1">
      <c r="B99" s="62">
        <v>10</v>
      </c>
      <c r="C99" s="470"/>
      <c r="D99" s="530"/>
      <c r="E99" s="85" t="s">
        <v>76</v>
      </c>
      <c r="F99" s="136" t="s">
        <v>41</v>
      </c>
      <c r="G99" s="471">
        <v>13</v>
      </c>
      <c r="H99" s="373"/>
      <c r="I99" s="472"/>
      <c r="J99" s="471">
        <v>13</v>
      </c>
      <c r="K99" s="373"/>
      <c r="L99" s="472"/>
      <c r="M99" s="385">
        <v>13</v>
      </c>
      <c r="N99" s="373"/>
      <c r="O99" s="473"/>
    </row>
    <row r="100" spans="2:15" s="124" customFormat="1" ht="12.75">
      <c r="B100" s="130"/>
      <c r="D100" s="469"/>
      <c r="G100" s="200"/>
      <c r="H100" s="200"/>
      <c r="I100" s="200"/>
      <c r="J100" s="200"/>
      <c r="K100" s="200"/>
      <c r="L100" s="200"/>
      <c r="M100" s="200"/>
      <c r="N100" s="200"/>
      <c r="O100" s="200"/>
    </row>
    <row r="101" spans="2:3" ht="19.5" customHeight="1">
      <c r="B101" s="130"/>
      <c r="C101" s="2" t="s">
        <v>87</v>
      </c>
    </row>
    <row r="102" spans="2:3" ht="13.5" thickBot="1">
      <c r="B102" s="131"/>
      <c r="C102" s="3"/>
    </row>
    <row r="103" spans="2:15" ht="12.75">
      <c r="B103" s="87"/>
      <c r="C103" s="88"/>
      <c r="D103" s="88"/>
      <c r="E103" s="88"/>
      <c r="F103" s="88"/>
      <c r="G103" s="533" t="s">
        <v>164</v>
      </c>
      <c r="H103" s="534"/>
      <c r="I103" s="535"/>
      <c r="J103" s="533" t="s">
        <v>172</v>
      </c>
      <c r="K103" s="534"/>
      <c r="L103" s="535"/>
      <c r="M103" s="533" t="s">
        <v>184</v>
      </c>
      <c r="N103" s="534"/>
      <c r="O103" s="535"/>
    </row>
    <row r="104" spans="2:15" ht="33.75">
      <c r="B104" s="4"/>
      <c r="C104" s="5"/>
      <c r="D104" s="6"/>
      <c r="E104" s="7"/>
      <c r="F104" s="161"/>
      <c r="G104" s="201" t="s">
        <v>19</v>
      </c>
      <c r="H104" s="202" t="s">
        <v>18</v>
      </c>
      <c r="I104" s="203" t="s">
        <v>153</v>
      </c>
      <c r="J104" s="531" t="s">
        <v>19</v>
      </c>
      <c r="K104" s="522" t="s">
        <v>18</v>
      </c>
      <c r="L104" s="524" t="s">
        <v>153</v>
      </c>
      <c r="M104" s="531" t="s">
        <v>19</v>
      </c>
      <c r="N104" s="522" t="s">
        <v>18</v>
      </c>
      <c r="O104" s="524" t="s">
        <v>153</v>
      </c>
    </row>
    <row r="105" spans="2:15" ht="12.75">
      <c r="B105" s="9"/>
      <c r="C105" s="10" t="s">
        <v>22</v>
      </c>
      <c r="D105" s="11" t="s">
        <v>17</v>
      </c>
      <c r="E105" s="12"/>
      <c r="F105" s="162"/>
      <c r="G105" s="204"/>
      <c r="H105" s="205"/>
      <c r="I105" s="206"/>
      <c r="J105" s="532"/>
      <c r="K105" s="523"/>
      <c r="L105" s="525"/>
      <c r="M105" s="532"/>
      <c r="N105" s="523"/>
      <c r="O105" s="525"/>
    </row>
    <row r="106" spans="2:15" ht="12.75">
      <c r="B106" s="14"/>
      <c r="C106" s="15" t="s">
        <v>23</v>
      </c>
      <c r="D106" s="16" t="s">
        <v>21</v>
      </c>
      <c r="E106" s="17"/>
      <c r="F106" s="163" t="s">
        <v>11</v>
      </c>
      <c r="G106" s="204"/>
      <c r="H106" s="205"/>
      <c r="I106" s="206"/>
      <c r="J106" s="532"/>
      <c r="K106" s="523"/>
      <c r="L106" s="525"/>
      <c r="M106" s="532"/>
      <c r="N106" s="523"/>
      <c r="O106" s="525"/>
    </row>
    <row r="107" spans="2:15" ht="13.5" thickBot="1">
      <c r="B107" s="19"/>
      <c r="C107" s="20"/>
      <c r="D107" s="21"/>
      <c r="E107" s="22"/>
      <c r="F107" s="164"/>
      <c r="G107" s="204"/>
      <c r="H107" s="205"/>
      <c r="I107" s="206"/>
      <c r="J107" s="532"/>
      <c r="K107" s="523"/>
      <c r="L107" s="525"/>
      <c r="M107" s="532"/>
      <c r="N107" s="523"/>
      <c r="O107" s="525"/>
    </row>
    <row r="108" spans="2:15" ht="16.5" thickBot="1" thickTop="1">
      <c r="B108" s="24">
        <v>1</v>
      </c>
      <c r="C108" s="49" t="s">
        <v>181</v>
      </c>
      <c r="D108" s="111"/>
      <c r="E108" s="51"/>
      <c r="F108" s="51"/>
      <c r="G108" s="285">
        <f>SUM(G109+G113)</f>
        <v>8566</v>
      </c>
      <c r="H108" s="213"/>
      <c r="I108" s="214"/>
      <c r="J108" s="212">
        <f>SUM(J109+J113)</f>
        <v>9099</v>
      </c>
      <c r="K108" s="213"/>
      <c r="L108" s="307"/>
      <c r="M108" s="212">
        <f>SUM(M109+M113)</f>
        <v>9450</v>
      </c>
      <c r="N108" s="213"/>
      <c r="O108" s="307"/>
    </row>
    <row r="109" spans="2:15" ht="13.5" thickTop="1">
      <c r="B109" s="24">
        <v>2</v>
      </c>
      <c r="C109" s="28">
        <v>1</v>
      </c>
      <c r="D109" s="106" t="s">
        <v>30</v>
      </c>
      <c r="E109" s="30"/>
      <c r="F109" s="30"/>
      <c r="G109" s="326">
        <f>SUM(G110)</f>
        <v>1052</v>
      </c>
      <c r="H109" s="300"/>
      <c r="I109" s="291"/>
      <c r="J109" s="221">
        <f>SUM(J110)</f>
        <v>1122</v>
      </c>
      <c r="K109" s="219"/>
      <c r="L109" s="311"/>
      <c r="M109" s="221">
        <f>SUM(M110)</f>
        <v>1110</v>
      </c>
      <c r="N109" s="219"/>
      <c r="O109" s="311"/>
    </row>
    <row r="110" spans="2:15" ht="12.75">
      <c r="B110" s="24">
        <v>3</v>
      </c>
      <c r="C110" s="34"/>
      <c r="D110" s="526" t="s">
        <v>88</v>
      </c>
      <c r="E110" s="33" t="s">
        <v>30</v>
      </c>
      <c r="F110" s="477"/>
      <c r="G110" s="269">
        <f>SUM(G111:G112)</f>
        <v>1052</v>
      </c>
      <c r="H110" s="268"/>
      <c r="I110" s="270"/>
      <c r="J110" s="422">
        <f>SUM(J111:J112)</f>
        <v>1122</v>
      </c>
      <c r="K110" s="381"/>
      <c r="L110" s="382"/>
      <c r="M110" s="422">
        <f>SUM(M111:M112)</f>
        <v>1110</v>
      </c>
      <c r="N110" s="381"/>
      <c r="O110" s="382"/>
    </row>
    <row r="111" spans="2:15" ht="12.75">
      <c r="B111" s="24">
        <v>4</v>
      </c>
      <c r="C111" s="34"/>
      <c r="D111" s="541"/>
      <c r="E111" s="122" t="s">
        <v>72</v>
      </c>
      <c r="F111" s="177" t="s">
        <v>89</v>
      </c>
      <c r="G111" s="328">
        <v>720</v>
      </c>
      <c r="H111" s="327"/>
      <c r="I111" s="331"/>
      <c r="J111" s="301">
        <v>790</v>
      </c>
      <c r="K111" s="304"/>
      <c r="L111" s="317"/>
      <c r="M111" s="301">
        <v>845</v>
      </c>
      <c r="N111" s="304"/>
      <c r="O111" s="317"/>
    </row>
    <row r="112" spans="2:15" ht="12.75">
      <c r="B112" s="24">
        <v>5</v>
      </c>
      <c r="C112" s="34"/>
      <c r="D112" s="562"/>
      <c r="E112" s="122" t="s">
        <v>76</v>
      </c>
      <c r="F112" s="177" t="s">
        <v>90</v>
      </c>
      <c r="G112" s="328">
        <v>332</v>
      </c>
      <c r="H112" s="327"/>
      <c r="I112" s="331"/>
      <c r="J112" s="301">
        <v>332</v>
      </c>
      <c r="K112" s="304"/>
      <c r="L112" s="317"/>
      <c r="M112" s="301">
        <v>265</v>
      </c>
      <c r="N112" s="304"/>
      <c r="O112" s="317"/>
    </row>
    <row r="113" spans="2:15" ht="12.75">
      <c r="B113" s="24">
        <v>6</v>
      </c>
      <c r="C113" s="38">
        <v>2</v>
      </c>
      <c r="D113" s="109" t="s">
        <v>91</v>
      </c>
      <c r="E113" s="66"/>
      <c r="F113" s="40"/>
      <c r="G113" s="332">
        <f>SUM(G114)</f>
        <v>7514</v>
      </c>
      <c r="H113" s="216"/>
      <c r="I113" s="235"/>
      <c r="J113" s="215">
        <f>SUM(J114)</f>
        <v>7977</v>
      </c>
      <c r="K113" s="216"/>
      <c r="L113" s="217"/>
      <c r="M113" s="215">
        <f>SUM(M114)</f>
        <v>8340</v>
      </c>
      <c r="N113" s="216"/>
      <c r="O113" s="217"/>
    </row>
    <row r="114" spans="2:15" s="124" customFormat="1" ht="12.75">
      <c r="B114" s="125">
        <v>7</v>
      </c>
      <c r="C114" s="123"/>
      <c r="D114" s="577" t="s">
        <v>92</v>
      </c>
      <c r="E114" s="575" t="s">
        <v>59</v>
      </c>
      <c r="F114" s="576"/>
      <c r="G114" s="333">
        <f>SUM(G115:G120)</f>
        <v>7514</v>
      </c>
      <c r="H114" s="334"/>
      <c r="I114" s="337"/>
      <c r="J114" s="482">
        <f>SUM(J115:J120)</f>
        <v>7977</v>
      </c>
      <c r="K114" s="483"/>
      <c r="L114" s="366"/>
      <c r="M114" s="482">
        <f>SUM(M115:M120)</f>
        <v>8340</v>
      </c>
      <c r="N114" s="483"/>
      <c r="O114" s="366"/>
    </row>
    <row r="115" spans="2:15" s="124" customFormat="1" ht="12.75">
      <c r="B115" s="125">
        <v>8</v>
      </c>
      <c r="C115" s="123"/>
      <c r="D115" s="566"/>
      <c r="E115" s="68" t="s">
        <v>72</v>
      </c>
      <c r="F115" s="478" t="s">
        <v>40</v>
      </c>
      <c r="G115" s="338">
        <v>4994</v>
      </c>
      <c r="H115" s="339"/>
      <c r="I115" s="343"/>
      <c r="J115" s="383">
        <v>5335</v>
      </c>
      <c r="K115" s="364"/>
      <c r="L115" s="384"/>
      <c r="M115" s="383">
        <v>5603</v>
      </c>
      <c r="N115" s="364"/>
      <c r="O115" s="384"/>
    </row>
    <row r="116" spans="2:15" s="124" customFormat="1" ht="12.75">
      <c r="B116" s="125">
        <v>9</v>
      </c>
      <c r="C116" s="123"/>
      <c r="D116" s="566"/>
      <c r="E116" s="68" t="s">
        <v>76</v>
      </c>
      <c r="F116" s="478" t="s">
        <v>41</v>
      </c>
      <c r="G116" s="338">
        <v>1746</v>
      </c>
      <c r="H116" s="339"/>
      <c r="I116" s="343"/>
      <c r="J116" s="383">
        <v>1865</v>
      </c>
      <c r="K116" s="364"/>
      <c r="L116" s="384"/>
      <c r="M116" s="383">
        <v>1957</v>
      </c>
      <c r="N116" s="364"/>
      <c r="O116" s="384"/>
    </row>
    <row r="117" spans="2:15" s="124" customFormat="1" ht="12.75">
      <c r="B117" s="125">
        <v>10</v>
      </c>
      <c r="C117" s="123"/>
      <c r="D117" s="566"/>
      <c r="E117" s="68" t="s">
        <v>97</v>
      </c>
      <c r="F117" s="478" t="s">
        <v>7</v>
      </c>
      <c r="G117" s="338">
        <v>332</v>
      </c>
      <c r="H117" s="339"/>
      <c r="I117" s="343"/>
      <c r="J117" s="383">
        <v>332</v>
      </c>
      <c r="K117" s="364"/>
      <c r="L117" s="384"/>
      <c r="M117" s="383">
        <v>332</v>
      </c>
      <c r="N117" s="364"/>
      <c r="O117" s="384"/>
    </row>
    <row r="118" spans="2:15" ht="12.75">
      <c r="B118" s="24">
        <v>11</v>
      </c>
      <c r="C118" s="123"/>
      <c r="D118" s="566"/>
      <c r="E118" s="70" t="s">
        <v>98</v>
      </c>
      <c r="F118" s="479" t="s">
        <v>8</v>
      </c>
      <c r="G118" s="338">
        <v>382</v>
      </c>
      <c r="H118" s="339"/>
      <c r="I118" s="343"/>
      <c r="J118" s="383">
        <v>382</v>
      </c>
      <c r="K118" s="364"/>
      <c r="L118" s="384"/>
      <c r="M118" s="383">
        <v>382</v>
      </c>
      <c r="N118" s="364"/>
      <c r="O118" s="384"/>
    </row>
    <row r="119" spans="2:15" ht="12.75">
      <c r="B119" s="100">
        <v>12</v>
      </c>
      <c r="C119" s="188"/>
      <c r="D119" s="566"/>
      <c r="E119" s="189" t="s">
        <v>99</v>
      </c>
      <c r="F119" s="133" t="s">
        <v>175</v>
      </c>
      <c r="G119" s="338">
        <v>10</v>
      </c>
      <c r="H119" s="339"/>
      <c r="I119" s="343"/>
      <c r="J119" s="383">
        <v>10</v>
      </c>
      <c r="K119" s="364"/>
      <c r="L119" s="384"/>
      <c r="M119" s="383">
        <v>10</v>
      </c>
      <c r="N119" s="364"/>
      <c r="O119" s="384"/>
    </row>
    <row r="120" spans="2:15" ht="13.5" thickBot="1">
      <c r="B120" s="62">
        <v>13</v>
      </c>
      <c r="C120" s="63"/>
      <c r="D120" s="578"/>
      <c r="E120" s="85" t="s">
        <v>99</v>
      </c>
      <c r="F120" s="480" t="s">
        <v>9</v>
      </c>
      <c r="G120" s="481">
        <v>50</v>
      </c>
      <c r="H120" s="344"/>
      <c r="I120" s="345"/>
      <c r="J120" s="280">
        <v>53</v>
      </c>
      <c r="K120" s="306"/>
      <c r="L120" s="281"/>
      <c r="M120" s="280">
        <v>56</v>
      </c>
      <c r="N120" s="306"/>
      <c r="O120" s="281"/>
    </row>
    <row r="121" ht="12.75">
      <c r="D121"/>
    </row>
    <row r="122" spans="2:4" ht="18.75" customHeight="1">
      <c r="B122" s="1"/>
      <c r="C122" s="2" t="s">
        <v>93</v>
      </c>
      <c r="D122"/>
    </row>
    <row r="123" spans="2:4" ht="13.5" thickBot="1">
      <c r="B123" s="1"/>
      <c r="C123" s="3"/>
      <c r="D123"/>
    </row>
    <row r="124" spans="2:15" ht="12.75">
      <c r="B124" s="87"/>
      <c r="C124" s="88"/>
      <c r="D124" s="88"/>
      <c r="E124" s="88"/>
      <c r="F124" s="88"/>
      <c r="G124" s="533" t="s">
        <v>164</v>
      </c>
      <c r="H124" s="534"/>
      <c r="I124" s="535"/>
      <c r="J124" s="536" t="s">
        <v>172</v>
      </c>
      <c r="K124" s="537"/>
      <c r="L124" s="538"/>
      <c r="M124" s="536" t="s">
        <v>184</v>
      </c>
      <c r="N124" s="537"/>
      <c r="O124" s="538"/>
    </row>
    <row r="125" spans="2:15" ht="33.75">
      <c r="B125" s="4"/>
      <c r="C125" s="5"/>
      <c r="D125" s="6"/>
      <c r="E125" s="7"/>
      <c r="F125" s="186"/>
      <c r="G125" s="204" t="s">
        <v>19</v>
      </c>
      <c r="H125" s="205" t="s">
        <v>18</v>
      </c>
      <c r="I125" s="206" t="s">
        <v>153</v>
      </c>
      <c r="J125" s="502" t="s">
        <v>19</v>
      </c>
      <c r="K125" s="202" t="s">
        <v>18</v>
      </c>
      <c r="L125" s="207" t="s">
        <v>153</v>
      </c>
      <c r="M125" s="204" t="s">
        <v>19</v>
      </c>
      <c r="N125" s="202" t="s">
        <v>18</v>
      </c>
      <c r="O125" s="206" t="s">
        <v>153</v>
      </c>
    </row>
    <row r="126" spans="2:15" ht="12.75">
      <c r="B126" s="9"/>
      <c r="C126" s="10" t="s">
        <v>22</v>
      </c>
      <c r="D126" s="11" t="s">
        <v>17</v>
      </c>
      <c r="E126" s="12"/>
      <c r="F126" s="13"/>
      <c r="G126" s="204"/>
      <c r="H126" s="205"/>
      <c r="I126" s="206"/>
      <c r="J126" s="257"/>
      <c r="K126" s="205"/>
      <c r="L126" s="207"/>
      <c r="M126" s="204"/>
      <c r="N126" s="205"/>
      <c r="O126" s="206"/>
    </row>
    <row r="127" spans="2:15" ht="12.75">
      <c r="B127" s="14"/>
      <c r="C127" s="15" t="s">
        <v>23</v>
      </c>
      <c r="D127" s="16" t="s">
        <v>21</v>
      </c>
      <c r="E127" s="17"/>
      <c r="F127" s="18" t="s">
        <v>11</v>
      </c>
      <c r="G127" s="204"/>
      <c r="H127" s="205"/>
      <c r="I127" s="206"/>
      <c r="J127" s="257"/>
      <c r="K127" s="205"/>
      <c r="L127" s="207"/>
      <c r="M127" s="204"/>
      <c r="N127" s="205"/>
      <c r="O127" s="206"/>
    </row>
    <row r="128" spans="2:15" ht="13.5" thickBot="1">
      <c r="B128" s="19"/>
      <c r="C128" s="20"/>
      <c r="D128" s="21"/>
      <c r="E128" s="22"/>
      <c r="F128" s="23"/>
      <c r="G128" s="208"/>
      <c r="H128" s="209"/>
      <c r="I128" s="210"/>
      <c r="J128" s="257"/>
      <c r="K128" s="205"/>
      <c r="L128" s="207"/>
      <c r="M128" s="204"/>
      <c r="N128" s="205"/>
      <c r="O128" s="206"/>
    </row>
    <row r="129" spans="2:15" ht="16.5" thickBot="1" thickTop="1">
      <c r="B129" s="24">
        <v>1</v>
      </c>
      <c r="C129" s="49" t="s">
        <v>94</v>
      </c>
      <c r="D129" s="50"/>
      <c r="E129" s="51"/>
      <c r="F129" s="51"/>
      <c r="G129" s="212">
        <f>SUM(G130+G133+G138+G139+G144+G147+G148)</f>
        <v>2227</v>
      </c>
      <c r="H129" s="308"/>
      <c r="I129" s="307"/>
      <c r="J129" s="285">
        <f>SUM(J130+J133+J138+J139+J144+J147+J148)</f>
        <v>2321</v>
      </c>
      <c r="K129" s="213"/>
      <c r="L129" s="286"/>
      <c r="M129" s="212">
        <f>SUM(M130+M133+M138+M139+M144+M147+M148)</f>
        <v>2422</v>
      </c>
      <c r="N129" s="213"/>
      <c r="O129" s="214"/>
    </row>
    <row r="130" spans="2:15" ht="13.5" thickTop="1">
      <c r="B130" s="45">
        <v>2</v>
      </c>
      <c r="C130" s="28">
        <v>1</v>
      </c>
      <c r="D130" s="29" t="s">
        <v>36</v>
      </c>
      <c r="E130" s="30"/>
      <c r="F130" s="30"/>
      <c r="G130" s="246">
        <f>SUM(G131)</f>
        <v>100</v>
      </c>
      <c r="H130" s="310"/>
      <c r="I130" s="309"/>
      <c r="J130" s="326">
        <f>SUM(J131)</f>
        <v>100</v>
      </c>
      <c r="K130" s="289"/>
      <c r="L130" s="290"/>
      <c r="M130" s="326">
        <f>SUM(M131)</f>
        <v>100</v>
      </c>
      <c r="N130" s="300"/>
      <c r="O130" s="291"/>
    </row>
    <row r="131" spans="2:15" ht="12.75">
      <c r="B131" s="45">
        <v>3</v>
      </c>
      <c r="C131" s="34"/>
      <c r="D131" s="526" t="s">
        <v>134</v>
      </c>
      <c r="E131" s="37" t="s">
        <v>188</v>
      </c>
      <c r="F131" s="93"/>
      <c r="G131" s="356">
        <f>SUM(G132)</f>
        <v>100</v>
      </c>
      <c r="H131" s="353"/>
      <c r="I131" s="354"/>
      <c r="J131" s="352">
        <f>SUM(J132)</f>
        <v>100</v>
      </c>
      <c r="K131" s="519"/>
      <c r="L131" s="355"/>
      <c r="M131" s="352">
        <f>SUM(M132)</f>
        <v>100</v>
      </c>
      <c r="N131" s="519"/>
      <c r="O131" s="357"/>
    </row>
    <row r="132" spans="2:15" ht="12.75">
      <c r="B132" s="45">
        <v>4</v>
      </c>
      <c r="C132" s="34"/>
      <c r="D132" s="567"/>
      <c r="E132" s="68" t="s">
        <v>72</v>
      </c>
      <c r="F132" s="478" t="s">
        <v>189</v>
      </c>
      <c r="G132" s="342">
        <v>100</v>
      </c>
      <c r="H132" s="358"/>
      <c r="I132" s="341"/>
      <c r="J132" s="338">
        <v>100</v>
      </c>
      <c r="K132" s="339"/>
      <c r="L132" s="340"/>
      <c r="M132" s="342">
        <v>100</v>
      </c>
      <c r="N132" s="339"/>
      <c r="O132" s="343"/>
    </row>
    <row r="133" spans="2:15" ht="12.75">
      <c r="B133" s="45">
        <v>5</v>
      </c>
      <c r="C133" s="38">
        <v>2</v>
      </c>
      <c r="D133" s="39" t="s">
        <v>95</v>
      </c>
      <c r="E133" s="40"/>
      <c r="F133" s="40"/>
      <c r="G133" s="350">
        <f>SUM(G134)</f>
        <v>454</v>
      </c>
      <c r="H133" s="347"/>
      <c r="I133" s="348"/>
      <c r="J133" s="346">
        <f>SUM(J134)</f>
        <v>398</v>
      </c>
      <c r="K133" s="406"/>
      <c r="L133" s="349"/>
      <c r="M133" s="350">
        <f>SUM(M134)</f>
        <v>331</v>
      </c>
      <c r="N133" s="406"/>
      <c r="O133" s="351"/>
    </row>
    <row r="134" spans="2:15" ht="12.75">
      <c r="B134" s="45">
        <v>6</v>
      </c>
      <c r="C134" s="34"/>
      <c r="D134" s="526" t="s">
        <v>96</v>
      </c>
      <c r="E134" s="37" t="s">
        <v>0</v>
      </c>
      <c r="F134" s="93"/>
      <c r="G134" s="356">
        <f>SUM(G135:G137)</f>
        <v>454</v>
      </c>
      <c r="H134" s="353"/>
      <c r="I134" s="354"/>
      <c r="J134" s="352">
        <f>SUM(J135:J137)</f>
        <v>398</v>
      </c>
      <c r="K134" s="519"/>
      <c r="L134" s="355"/>
      <c r="M134" s="356">
        <f>SUM(M135:M137)</f>
        <v>331</v>
      </c>
      <c r="N134" s="519"/>
      <c r="O134" s="357"/>
    </row>
    <row r="135" spans="2:15" ht="12.75">
      <c r="B135" s="45">
        <v>7</v>
      </c>
      <c r="C135" s="34"/>
      <c r="D135" s="541"/>
      <c r="E135" s="68" t="s">
        <v>72</v>
      </c>
      <c r="F135" s="478" t="s">
        <v>100</v>
      </c>
      <c r="G135" s="342">
        <v>56</v>
      </c>
      <c r="H135" s="358"/>
      <c r="I135" s="341"/>
      <c r="J135" s="338"/>
      <c r="K135" s="339"/>
      <c r="L135" s="340"/>
      <c r="M135" s="342"/>
      <c r="N135" s="339"/>
      <c r="O135" s="343"/>
    </row>
    <row r="136" spans="2:15" ht="12.75">
      <c r="B136" s="45">
        <v>8</v>
      </c>
      <c r="C136" s="34"/>
      <c r="D136" s="541"/>
      <c r="E136" s="68" t="s">
        <v>76</v>
      </c>
      <c r="F136" s="478" t="s">
        <v>109</v>
      </c>
      <c r="G136" s="342">
        <v>332</v>
      </c>
      <c r="H136" s="358"/>
      <c r="I136" s="341"/>
      <c r="J136" s="338">
        <v>332</v>
      </c>
      <c r="K136" s="339"/>
      <c r="L136" s="340"/>
      <c r="M136" s="342">
        <v>265</v>
      </c>
      <c r="N136" s="339"/>
      <c r="O136" s="343"/>
    </row>
    <row r="137" spans="2:15" s="124" customFormat="1" ht="12.75">
      <c r="B137" s="134">
        <v>9</v>
      </c>
      <c r="C137" s="135"/>
      <c r="D137" s="562"/>
      <c r="E137" s="68" t="s">
        <v>97</v>
      </c>
      <c r="F137" s="478" t="s">
        <v>101</v>
      </c>
      <c r="G137" s="342">
        <v>66</v>
      </c>
      <c r="H137" s="358"/>
      <c r="I137" s="341"/>
      <c r="J137" s="338">
        <v>66</v>
      </c>
      <c r="K137" s="339"/>
      <c r="L137" s="340"/>
      <c r="M137" s="342">
        <v>66</v>
      </c>
      <c r="N137" s="339"/>
      <c r="O137" s="343"/>
    </row>
    <row r="138" spans="2:15" ht="12.75">
      <c r="B138" s="45">
        <v>10</v>
      </c>
      <c r="C138" s="38">
        <v>3</v>
      </c>
      <c r="D138" s="39" t="s">
        <v>37</v>
      </c>
      <c r="E138" s="40"/>
      <c r="F138" s="40"/>
      <c r="G138" s="215"/>
      <c r="H138" s="359"/>
      <c r="I138" s="217"/>
      <c r="J138" s="332"/>
      <c r="K138" s="216"/>
      <c r="L138" s="234"/>
      <c r="M138" s="215"/>
      <c r="N138" s="216"/>
      <c r="O138" s="235"/>
    </row>
    <row r="139" spans="2:15" ht="12.75">
      <c r="B139" s="45">
        <v>11</v>
      </c>
      <c r="C139" s="38">
        <v>4</v>
      </c>
      <c r="D139" s="39" t="s">
        <v>24</v>
      </c>
      <c r="E139" s="40"/>
      <c r="F139" s="40"/>
      <c r="G139" s="350">
        <f>SUM(G140)</f>
        <v>152</v>
      </c>
      <c r="H139" s="359"/>
      <c r="I139" s="348"/>
      <c r="J139" s="346">
        <f>SUM(J140)</f>
        <v>150</v>
      </c>
      <c r="K139" s="216"/>
      <c r="L139" s="349"/>
      <c r="M139" s="350">
        <f>SUM(M140)</f>
        <v>151</v>
      </c>
      <c r="N139" s="216"/>
      <c r="O139" s="235"/>
    </row>
    <row r="140" spans="2:15" ht="12.75">
      <c r="B140" s="45">
        <v>12</v>
      </c>
      <c r="C140" s="60"/>
      <c r="D140" s="526" t="s">
        <v>52</v>
      </c>
      <c r="E140" s="37" t="s">
        <v>102</v>
      </c>
      <c r="F140" s="484"/>
      <c r="G140" s="356">
        <f>SUM(G141:G143)</f>
        <v>152</v>
      </c>
      <c r="H140" s="360"/>
      <c r="I140" s="361"/>
      <c r="J140" s="352">
        <f>SUM(J141:J143)</f>
        <v>150</v>
      </c>
      <c r="K140" s="476"/>
      <c r="L140" s="362"/>
      <c r="M140" s="352">
        <f>SUM(M141:M143)</f>
        <v>151</v>
      </c>
      <c r="N140" s="476"/>
      <c r="O140" s="363"/>
    </row>
    <row r="141" spans="2:15" ht="12.75">
      <c r="B141" s="45">
        <v>13</v>
      </c>
      <c r="C141" s="60"/>
      <c r="D141" s="529"/>
      <c r="E141" s="68" t="s">
        <v>72</v>
      </c>
      <c r="F141" s="478" t="s">
        <v>40</v>
      </c>
      <c r="G141" s="342">
        <v>59</v>
      </c>
      <c r="H141" s="358"/>
      <c r="I141" s="341"/>
      <c r="J141" s="338">
        <v>57</v>
      </c>
      <c r="K141" s="339"/>
      <c r="L141" s="340"/>
      <c r="M141" s="342">
        <v>58</v>
      </c>
      <c r="N141" s="339"/>
      <c r="O141" s="343"/>
    </row>
    <row r="142" spans="2:15" ht="12.75">
      <c r="B142" s="45">
        <v>14</v>
      </c>
      <c r="C142" s="60"/>
      <c r="D142" s="529"/>
      <c r="E142" s="68" t="s">
        <v>76</v>
      </c>
      <c r="F142" s="478" t="s">
        <v>41</v>
      </c>
      <c r="G142" s="342">
        <v>21</v>
      </c>
      <c r="H142" s="364"/>
      <c r="I142" s="340"/>
      <c r="J142" s="338">
        <v>21</v>
      </c>
      <c r="K142" s="339"/>
      <c r="L142" s="340"/>
      <c r="M142" s="342">
        <v>21</v>
      </c>
      <c r="N142" s="339"/>
      <c r="O142" s="343"/>
    </row>
    <row r="143" spans="2:15" ht="12.75">
      <c r="B143" s="45">
        <v>15</v>
      </c>
      <c r="C143" s="60"/>
      <c r="D143" s="562"/>
      <c r="E143" s="68" t="s">
        <v>72</v>
      </c>
      <c r="F143" s="478" t="s">
        <v>103</v>
      </c>
      <c r="G143" s="342">
        <v>72</v>
      </c>
      <c r="H143" s="358"/>
      <c r="I143" s="341"/>
      <c r="J143" s="338">
        <v>72</v>
      </c>
      <c r="K143" s="339"/>
      <c r="L143" s="340"/>
      <c r="M143" s="342">
        <v>72</v>
      </c>
      <c r="N143" s="339"/>
      <c r="O143" s="343"/>
    </row>
    <row r="144" spans="2:15" ht="12.75">
      <c r="B144" s="45">
        <v>16</v>
      </c>
      <c r="C144" s="38">
        <v>5</v>
      </c>
      <c r="D144" s="39" t="s">
        <v>104</v>
      </c>
      <c r="E144" s="40"/>
      <c r="F144" s="40"/>
      <c r="G144" s="350">
        <f>SUM(G145)</f>
        <v>1521</v>
      </c>
      <c r="H144" s="359"/>
      <c r="I144" s="348"/>
      <c r="J144" s="346">
        <f>SUM(J145)</f>
        <v>1673</v>
      </c>
      <c r="K144" s="216"/>
      <c r="L144" s="349"/>
      <c r="M144" s="350">
        <f>SUM(M145)</f>
        <v>1840</v>
      </c>
      <c r="N144" s="216"/>
      <c r="O144" s="235"/>
    </row>
    <row r="145" spans="2:15" s="124" customFormat="1" ht="12.75">
      <c r="B145" s="134">
        <v>17</v>
      </c>
      <c r="C145" s="123"/>
      <c r="D145" s="526" t="s">
        <v>92</v>
      </c>
      <c r="E145" s="550" t="s">
        <v>59</v>
      </c>
      <c r="F145" s="551"/>
      <c r="G145" s="356">
        <f>SUM(G146:G146)</f>
        <v>1521</v>
      </c>
      <c r="H145" s="365"/>
      <c r="I145" s="336"/>
      <c r="J145" s="352">
        <f>SUM(J146:J146)</f>
        <v>1673</v>
      </c>
      <c r="K145" s="483"/>
      <c r="L145" s="335"/>
      <c r="M145" s="356">
        <f>SUM(M146:M146)</f>
        <v>1840</v>
      </c>
      <c r="N145" s="483"/>
      <c r="O145" s="367"/>
    </row>
    <row r="146" spans="2:15" ht="12.75">
      <c r="B146" s="45">
        <v>18</v>
      </c>
      <c r="C146" s="34"/>
      <c r="D146" s="567"/>
      <c r="E146" s="83" t="s">
        <v>72</v>
      </c>
      <c r="F146" s="177" t="s">
        <v>105</v>
      </c>
      <c r="G146" s="301">
        <v>1521</v>
      </c>
      <c r="H146" s="325"/>
      <c r="I146" s="317"/>
      <c r="J146" s="402">
        <v>1673</v>
      </c>
      <c r="K146" s="304"/>
      <c r="L146" s="368"/>
      <c r="M146" s="301">
        <v>1840</v>
      </c>
      <c r="N146" s="304"/>
      <c r="O146" s="303"/>
    </row>
    <row r="147" spans="2:15" ht="12.75">
      <c r="B147" s="45">
        <v>19</v>
      </c>
      <c r="C147" s="38">
        <v>6</v>
      </c>
      <c r="D147" s="39" t="s">
        <v>106</v>
      </c>
      <c r="E147" s="40"/>
      <c r="F147" s="40"/>
      <c r="G147" s="215"/>
      <c r="H147" s="359"/>
      <c r="I147" s="217"/>
      <c r="J147" s="332"/>
      <c r="K147" s="216"/>
      <c r="L147" s="234"/>
      <c r="M147" s="215"/>
      <c r="N147" s="216"/>
      <c r="O147" s="235"/>
    </row>
    <row r="148" spans="2:15" ht="13.5" thickBot="1">
      <c r="B148" s="62">
        <v>20</v>
      </c>
      <c r="C148" s="57">
        <v>7</v>
      </c>
      <c r="D148" s="485" t="s">
        <v>38</v>
      </c>
      <c r="E148" s="58"/>
      <c r="F148" s="58"/>
      <c r="G148" s="251"/>
      <c r="H148" s="486"/>
      <c r="I148" s="253"/>
      <c r="J148" s="520"/>
      <c r="K148" s="252"/>
      <c r="L148" s="254"/>
      <c r="M148" s="251"/>
      <c r="N148" s="252"/>
      <c r="O148" s="255"/>
    </row>
    <row r="149" spans="2:16" ht="12.75">
      <c r="B149" s="128"/>
      <c r="C149" s="126"/>
      <c r="D149" s="127"/>
      <c r="E149" s="132"/>
      <c r="F149" s="133"/>
      <c r="G149" s="369"/>
      <c r="H149" s="369"/>
      <c r="I149" s="369"/>
      <c r="J149" s="369"/>
      <c r="K149" s="369"/>
      <c r="L149" s="369"/>
      <c r="M149" s="369"/>
      <c r="N149" s="369"/>
      <c r="O149" s="369"/>
      <c r="P149" s="124"/>
    </row>
    <row r="150" spans="2:10" ht="15.75">
      <c r="B150" s="1"/>
      <c r="C150" s="64" t="s">
        <v>107</v>
      </c>
      <c r="D150"/>
      <c r="G150" s="200"/>
      <c r="H150" s="200"/>
      <c r="I150" s="200"/>
      <c r="J150" s="200"/>
    </row>
    <row r="151" spans="2:10" ht="13.5" thickBot="1">
      <c r="B151" s="1"/>
      <c r="C151" s="3"/>
      <c r="D151"/>
      <c r="G151" s="200"/>
      <c r="H151" s="200"/>
      <c r="I151" s="200"/>
      <c r="J151" s="200"/>
    </row>
    <row r="152" spans="2:15" s="86" customFormat="1" ht="12.75">
      <c r="B152" s="87"/>
      <c r="C152" s="88"/>
      <c r="D152" s="88"/>
      <c r="E152" s="88"/>
      <c r="F152" s="88"/>
      <c r="G152" s="533" t="s">
        <v>164</v>
      </c>
      <c r="H152" s="534"/>
      <c r="I152" s="535"/>
      <c r="J152" s="536" t="s">
        <v>172</v>
      </c>
      <c r="K152" s="537"/>
      <c r="L152" s="538"/>
      <c r="M152" s="536" t="s">
        <v>184</v>
      </c>
      <c r="N152" s="537"/>
      <c r="O152" s="538"/>
    </row>
    <row r="153" spans="2:15" ht="33.75">
      <c r="B153" s="4"/>
      <c r="C153" s="183"/>
      <c r="D153" s="184"/>
      <c r="E153" s="185"/>
      <c r="F153" s="518"/>
      <c r="G153" s="204" t="s">
        <v>19</v>
      </c>
      <c r="H153" s="205" t="s">
        <v>18</v>
      </c>
      <c r="I153" s="206" t="s">
        <v>153</v>
      </c>
      <c r="J153" s="207" t="s">
        <v>19</v>
      </c>
      <c r="K153" s="202" t="s">
        <v>18</v>
      </c>
      <c r="L153" s="207" t="s">
        <v>153</v>
      </c>
      <c r="M153" s="204" t="s">
        <v>19</v>
      </c>
      <c r="N153" s="202" t="s">
        <v>18</v>
      </c>
      <c r="O153" s="206" t="s">
        <v>153</v>
      </c>
    </row>
    <row r="154" spans="2:15" ht="12.75">
      <c r="B154" s="9"/>
      <c r="C154" s="10" t="s">
        <v>22</v>
      </c>
      <c r="D154" s="11" t="s">
        <v>17</v>
      </c>
      <c r="E154" s="12"/>
      <c r="F154" s="162"/>
      <c r="G154" s="204"/>
      <c r="H154" s="205"/>
      <c r="I154" s="206"/>
      <c r="J154" s="207"/>
      <c r="K154" s="205"/>
      <c r="L154" s="207"/>
      <c r="M154" s="204"/>
      <c r="N154" s="205"/>
      <c r="O154" s="206"/>
    </row>
    <row r="155" spans="2:15" ht="12.75">
      <c r="B155" s="14"/>
      <c r="C155" s="15" t="s">
        <v>23</v>
      </c>
      <c r="D155" s="16" t="s">
        <v>21</v>
      </c>
      <c r="E155" s="17"/>
      <c r="F155" s="163" t="s">
        <v>11</v>
      </c>
      <c r="G155" s="204"/>
      <c r="H155" s="205"/>
      <c r="I155" s="206"/>
      <c r="J155" s="207"/>
      <c r="K155" s="205"/>
      <c r="L155" s="207"/>
      <c r="M155" s="204"/>
      <c r="N155" s="205"/>
      <c r="O155" s="206"/>
    </row>
    <row r="156" spans="2:15" ht="13.5" thickBot="1">
      <c r="B156" s="19"/>
      <c r="C156" s="20"/>
      <c r="D156" s="21"/>
      <c r="E156" s="22"/>
      <c r="F156" s="164"/>
      <c r="G156" s="208"/>
      <c r="H156" s="209"/>
      <c r="I156" s="210"/>
      <c r="J156" s="207"/>
      <c r="K156" s="284"/>
      <c r="L156" s="207"/>
      <c r="M156" s="204"/>
      <c r="N156" s="284"/>
      <c r="O156" s="206"/>
    </row>
    <row r="157" spans="2:15" ht="15.75" thickTop="1">
      <c r="B157" s="45">
        <v>1</v>
      </c>
      <c r="C157" s="137" t="s">
        <v>108</v>
      </c>
      <c r="D157" s="138"/>
      <c r="E157" s="139"/>
      <c r="F157" s="139"/>
      <c r="G157" s="370"/>
      <c r="H157" s="371"/>
      <c r="I157" s="378"/>
      <c r="J157" s="376"/>
      <c r="K157" s="377"/>
      <c r="L157" s="378"/>
      <c r="M157" s="376"/>
      <c r="N157" s="377"/>
      <c r="O157" s="378"/>
    </row>
    <row r="158" spans="2:15" ht="12.75">
      <c r="B158" s="24">
        <v>2</v>
      </c>
      <c r="C158" s="38">
        <v>1</v>
      </c>
      <c r="D158" s="71" t="s">
        <v>39</v>
      </c>
      <c r="E158" s="66"/>
      <c r="F158" s="165"/>
      <c r="G158" s="215"/>
      <c r="H158" s="216"/>
      <c r="I158" s="216"/>
      <c r="J158" s="216"/>
      <c r="K158" s="216"/>
      <c r="L158" s="216"/>
      <c r="M158" s="216"/>
      <c r="N158" s="216"/>
      <c r="O158" s="217"/>
    </row>
    <row r="159" spans="2:15" ht="12.75">
      <c r="B159" s="128"/>
      <c r="C159" s="126"/>
      <c r="D159" s="127"/>
      <c r="E159" s="132"/>
      <c r="F159" s="133"/>
      <c r="G159" s="369"/>
      <c r="H159" s="369"/>
      <c r="I159" s="369"/>
      <c r="J159" s="369"/>
      <c r="K159" s="369"/>
      <c r="L159" s="369"/>
      <c r="M159" s="369"/>
      <c r="N159" s="369"/>
      <c r="O159" s="369"/>
    </row>
    <row r="160" spans="2:10" ht="15.75">
      <c r="B160" s="1"/>
      <c r="C160" s="64" t="s">
        <v>110</v>
      </c>
      <c r="D160"/>
      <c r="G160" s="200"/>
      <c r="H160" s="200"/>
      <c r="I160" s="200"/>
      <c r="J160" s="200"/>
    </row>
    <row r="161" spans="2:10" ht="13.5" thickBot="1">
      <c r="B161" s="1"/>
      <c r="C161" s="3"/>
      <c r="D161"/>
      <c r="G161" s="200"/>
      <c r="H161" s="200"/>
      <c r="I161" s="200"/>
      <c r="J161" s="200"/>
    </row>
    <row r="162" spans="2:15" s="86" customFormat="1" ht="12.75">
      <c r="B162" s="87"/>
      <c r="C162" s="88"/>
      <c r="D162" s="88"/>
      <c r="E162" s="88"/>
      <c r="F162" s="88"/>
      <c r="G162" s="533" t="s">
        <v>164</v>
      </c>
      <c r="H162" s="534"/>
      <c r="I162" s="535"/>
      <c r="J162" s="546" t="s">
        <v>172</v>
      </c>
      <c r="K162" s="537"/>
      <c r="L162" s="538"/>
      <c r="M162" s="536" t="s">
        <v>184</v>
      </c>
      <c r="N162" s="537"/>
      <c r="O162" s="538"/>
    </row>
    <row r="163" spans="2:15" ht="33.75">
      <c r="B163" s="4"/>
      <c r="C163" s="5"/>
      <c r="D163" s="6"/>
      <c r="E163" s="7"/>
      <c r="F163" s="161"/>
      <c r="G163" s="204" t="s">
        <v>19</v>
      </c>
      <c r="H163" s="205" t="s">
        <v>18</v>
      </c>
      <c r="I163" s="206" t="s">
        <v>153</v>
      </c>
      <c r="J163" s="207" t="s">
        <v>19</v>
      </c>
      <c r="K163" s="256" t="s">
        <v>18</v>
      </c>
      <c r="L163" s="207" t="s">
        <v>153</v>
      </c>
      <c r="M163" s="204" t="s">
        <v>19</v>
      </c>
      <c r="N163" s="202" t="s">
        <v>18</v>
      </c>
      <c r="O163" s="206" t="s">
        <v>153</v>
      </c>
    </row>
    <row r="164" spans="2:15" ht="12.75">
      <c r="B164" s="9"/>
      <c r="C164" s="10" t="s">
        <v>22</v>
      </c>
      <c r="D164" s="11" t="s">
        <v>17</v>
      </c>
      <c r="E164" s="12"/>
      <c r="F164" s="162"/>
      <c r="G164" s="204"/>
      <c r="H164" s="205"/>
      <c r="I164" s="206"/>
      <c r="J164" s="207"/>
      <c r="K164" s="256"/>
      <c r="L164" s="207"/>
      <c r="M164" s="204"/>
      <c r="N164" s="205"/>
      <c r="O164" s="206"/>
    </row>
    <row r="165" spans="2:15" ht="12.75">
      <c r="B165" s="14"/>
      <c r="C165" s="15" t="s">
        <v>23</v>
      </c>
      <c r="D165" s="16" t="s">
        <v>21</v>
      </c>
      <c r="E165" s="17"/>
      <c r="F165" s="163" t="s">
        <v>11</v>
      </c>
      <c r="G165" s="204"/>
      <c r="H165" s="205"/>
      <c r="I165" s="206"/>
      <c r="J165" s="207"/>
      <c r="K165" s="256"/>
      <c r="L165" s="207"/>
      <c r="M165" s="204"/>
      <c r="N165" s="205"/>
      <c r="O165" s="206"/>
    </row>
    <row r="166" spans="2:15" ht="13.5" thickBot="1">
      <c r="B166" s="14"/>
      <c r="C166" s="20"/>
      <c r="D166" s="21"/>
      <c r="E166" s="22"/>
      <c r="F166" s="164"/>
      <c r="G166" s="208"/>
      <c r="H166" s="209"/>
      <c r="I166" s="210"/>
      <c r="J166" s="207"/>
      <c r="K166" s="256"/>
      <c r="L166" s="207"/>
      <c r="M166" s="204"/>
      <c r="N166" s="284"/>
      <c r="O166" s="206"/>
    </row>
    <row r="167" spans="2:15" ht="15.75" thickTop="1">
      <c r="B167" s="171">
        <v>1</v>
      </c>
      <c r="C167" s="137" t="s">
        <v>111</v>
      </c>
      <c r="D167" s="138"/>
      <c r="E167" s="139"/>
      <c r="F167" s="139"/>
      <c r="G167" s="370">
        <f>SUM(G168:G168)</f>
        <v>759</v>
      </c>
      <c r="H167" s="489"/>
      <c r="I167" s="372"/>
      <c r="J167" s="370">
        <f>SUM(J168:J168)</f>
        <v>790</v>
      </c>
      <c r="K167" s="489"/>
      <c r="L167" s="372"/>
      <c r="M167" s="370">
        <f>SUM(M168:M168)</f>
        <v>820</v>
      </c>
      <c r="N167" s="489"/>
      <c r="O167" s="372"/>
    </row>
    <row r="168" spans="2:15" ht="12.75">
      <c r="B168" s="171">
        <v>2</v>
      </c>
      <c r="C168" s="38">
        <v>1</v>
      </c>
      <c r="D168" s="71" t="s">
        <v>112</v>
      </c>
      <c r="E168" s="66"/>
      <c r="F168" s="165"/>
      <c r="G168" s="350">
        <f>SUM(G169)</f>
        <v>759</v>
      </c>
      <c r="H168" s="216"/>
      <c r="I168" s="348"/>
      <c r="J168" s="350">
        <f>SUM(J169)</f>
        <v>790</v>
      </c>
      <c r="K168" s="216"/>
      <c r="L168" s="348"/>
      <c r="M168" s="350">
        <f>SUM(M169)</f>
        <v>820</v>
      </c>
      <c r="N168" s="216"/>
      <c r="O168" s="217"/>
    </row>
    <row r="169" spans="2:15" ht="12.75">
      <c r="B169" s="171">
        <v>3</v>
      </c>
      <c r="C169" s="32"/>
      <c r="D169" s="526" t="s">
        <v>113</v>
      </c>
      <c r="E169" s="140" t="s">
        <v>114</v>
      </c>
      <c r="F169" s="487"/>
      <c r="G169" s="356">
        <f>SUM(G170:G172)</f>
        <v>759</v>
      </c>
      <c r="H169" s="490"/>
      <c r="I169" s="278"/>
      <c r="J169" s="356">
        <f>SUM(J170:J172)</f>
        <v>790</v>
      </c>
      <c r="K169" s="490"/>
      <c r="L169" s="278"/>
      <c r="M169" s="356">
        <f>SUM(M170:M172)</f>
        <v>820</v>
      </c>
      <c r="N169" s="490"/>
      <c r="O169" s="278"/>
    </row>
    <row r="170" spans="2:15" ht="12.75">
      <c r="B170" s="172" t="s">
        <v>98</v>
      </c>
      <c r="C170" s="101"/>
      <c r="D170" s="529"/>
      <c r="E170" s="81" t="s">
        <v>72</v>
      </c>
      <c r="F170" s="149" t="s">
        <v>165</v>
      </c>
      <c r="G170" s="342">
        <v>21</v>
      </c>
      <c r="H170" s="339"/>
      <c r="I170" s="341"/>
      <c r="J170" s="342">
        <v>22</v>
      </c>
      <c r="K170" s="339"/>
      <c r="L170" s="341"/>
      <c r="M170" s="342">
        <v>22</v>
      </c>
      <c r="N170" s="339"/>
      <c r="O170" s="341"/>
    </row>
    <row r="171" spans="2:15" ht="12.75">
      <c r="B171" s="171">
        <v>5</v>
      </c>
      <c r="C171" s="101"/>
      <c r="D171" s="529"/>
      <c r="E171" s="81" t="s">
        <v>76</v>
      </c>
      <c r="F171" s="149" t="s">
        <v>115</v>
      </c>
      <c r="G171" s="342">
        <v>520</v>
      </c>
      <c r="H171" s="339"/>
      <c r="I171" s="341"/>
      <c r="J171" s="342">
        <v>550</v>
      </c>
      <c r="K171" s="339"/>
      <c r="L171" s="341"/>
      <c r="M171" s="342">
        <v>580</v>
      </c>
      <c r="N171" s="339"/>
      <c r="O171" s="341"/>
    </row>
    <row r="172" spans="2:15" ht="13.5" thickBot="1">
      <c r="B172" s="491">
        <v>6</v>
      </c>
      <c r="C172" s="63"/>
      <c r="D172" s="528"/>
      <c r="E172" s="85" t="s">
        <v>97</v>
      </c>
      <c r="F172" s="150" t="s">
        <v>116</v>
      </c>
      <c r="G172" s="385">
        <v>218</v>
      </c>
      <c r="H172" s="373"/>
      <c r="I172" s="374"/>
      <c r="J172" s="385">
        <v>218</v>
      </c>
      <c r="K172" s="373"/>
      <c r="L172" s="374"/>
      <c r="M172" s="385">
        <v>218</v>
      </c>
      <c r="N172" s="373"/>
      <c r="O172" s="374"/>
    </row>
    <row r="173" spans="1:15" ht="12.75">
      <c r="A173" s="142"/>
      <c r="B173" s="128"/>
      <c r="C173" s="126"/>
      <c r="D173" s="141"/>
      <c r="E173" s="132"/>
      <c r="F173" s="133"/>
      <c r="G173" s="375"/>
      <c r="H173" s="375"/>
      <c r="I173" s="375"/>
      <c r="J173" s="375"/>
      <c r="K173" s="375"/>
      <c r="L173" s="375"/>
      <c r="M173" s="375"/>
      <c r="N173" s="375"/>
      <c r="O173" s="375"/>
    </row>
    <row r="174" spans="2:3" ht="15.75">
      <c r="B174" s="128"/>
      <c r="C174" s="2" t="s">
        <v>117</v>
      </c>
    </row>
    <row r="175" spans="2:3" ht="13.5" thickBot="1">
      <c r="B175" s="129"/>
      <c r="C175" s="3"/>
    </row>
    <row r="176" spans="2:15" ht="12.75">
      <c r="B176" s="87"/>
      <c r="C176" s="88"/>
      <c r="D176" s="88"/>
      <c r="E176" s="88"/>
      <c r="F176" s="88"/>
      <c r="G176" s="533" t="s">
        <v>164</v>
      </c>
      <c r="H176" s="534"/>
      <c r="I176" s="535"/>
      <c r="J176" s="536" t="s">
        <v>172</v>
      </c>
      <c r="K176" s="537"/>
      <c r="L176" s="538"/>
      <c r="M176" s="536" t="s">
        <v>184</v>
      </c>
      <c r="N176" s="537"/>
      <c r="O176" s="538"/>
    </row>
    <row r="177" spans="2:15" ht="33.75">
      <c r="B177" s="4"/>
      <c r="C177" s="5"/>
      <c r="D177" s="6"/>
      <c r="E177" s="7"/>
      <c r="F177" s="186"/>
      <c r="G177" s="204" t="s">
        <v>19</v>
      </c>
      <c r="H177" s="205" t="s">
        <v>18</v>
      </c>
      <c r="I177" s="206" t="s">
        <v>153</v>
      </c>
      <c r="J177" s="207" t="s">
        <v>19</v>
      </c>
      <c r="K177" s="205" t="s">
        <v>18</v>
      </c>
      <c r="L177" s="207" t="s">
        <v>153</v>
      </c>
      <c r="M177" s="201" t="s">
        <v>19</v>
      </c>
      <c r="N177" s="440" t="s">
        <v>18</v>
      </c>
      <c r="O177" s="206" t="s">
        <v>153</v>
      </c>
    </row>
    <row r="178" spans="2:15" ht="12.75">
      <c r="B178" s="9"/>
      <c r="C178" s="10" t="s">
        <v>22</v>
      </c>
      <c r="D178" s="11" t="s">
        <v>17</v>
      </c>
      <c r="E178" s="12"/>
      <c r="F178" s="13"/>
      <c r="G178" s="204"/>
      <c r="H178" s="205"/>
      <c r="I178" s="206"/>
      <c r="J178" s="207"/>
      <c r="K178" s="205"/>
      <c r="L178" s="207"/>
      <c r="M178" s="204"/>
      <c r="N178" s="440"/>
      <c r="O178" s="206"/>
    </row>
    <row r="179" spans="2:15" s="86" customFormat="1" ht="12.75">
      <c r="B179" s="14"/>
      <c r="C179" s="15" t="s">
        <v>23</v>
      </c>
      <c r="D179" s="16" t="s">
        <v>21</v>
      </c>
      <c r="E179" s="17"/>
      <c r="F179" s="18" t="s">
        <v>11</v>
      </c>
      <c r="G179" s="204"/>
      <c r="H179" s="205"/>
      <c r="I179" s="206"/>
      <c r="J179" s="207"/>
      <c r="K179" s="205"/>
      <c r="L179" s="207"/>
      <c r="M179" s="204"/>
      <c r="N179" s="440"/>
      <c r="O179" s="206"/>
    </row>
    <row r="180" spans="2:15" ht="13.5" thickBot="1">
      <c r="B180" s="14"/>
      <c r="C180" s="20"/>
      <c r="D180" s="21"/>
      <c r="E180" s="22"/>
      <c r="F180" s="23"/>
      <c r="G180" s="208"/>
      <c r="H180" s="209"/>
      <c r="I180" s="210"/>
      <c r="J180" s="207"/>
      <c r="K180" s="284"/>
      <c r="L180" s="207"/>
      <c r="M180" s="204"/>
      <c r="N180" s="521"/>
      <c r="O180" s="206"/>
    </row>
    <row r="181" spans="2:15" ht="16.5" thickBot="1" thickTop="1">
      <c r="B181" s="152">
        <v>1</v>
      </c>
      <c r="C181" s="49" t="s">
        <v>118</v>
      </c>
      <c r="D181" s="111"/>
      <c r="E181" s="51"/>
      <c r="F181" s="51"/>
      <c r="G181" s="212">
        <f>SUM(G182+G186+G187)</f>
        <v>1974</v>
      </c>
      <c r="H181" s="213"/>
      <c r="I181" s="307"/>
      <c r="J181" s="212">
        <f>SUM(J182+J186+J187)</f>
        <v>1974</v>
      </c>
      <c r="K181" s="211">
        <f>SUM(K182+K186+K187)</f>
        <v>2589</v>
      </c>
      <c r="L181" s="307"/>
      <c r="M181" s="212">
        <f>SUM(M182+M186+M187)</f>
        <v>1974</v>
      </c>
      <c r="N181" s="211">
        <f>SUM(N182+N186+N187)</f>
        <v>1529</v>
      </c>
      <c r="O181" s="307"/>
    </row>
    <row r="182" spans="2:15" ht="13.5" thickTop="1">
      <c r="B182" s="151">
        <v>2</v>
      </c>
      <c r="C182" s="28">
        <v>1</v>
      </c>
      <c r="D182" s="106" t="s">
        <v>119</v>
      </c>
      <c r="E182" s="30"/>
      <c r="F182" s="30"/>
      <c r="G182" s="221">
        <f>SUM(G183)</f>
        <v>1494</v>
      </c>
      <c r="H182" s="219"/>
      <c r="I182" s="311"/>
      <c r="J182" s="221">
        <f>SUM(J183)</f>
        <v>1494</v>
      </c>
      <c r="K182" s="218">
        <f>SUM(K183)</f>
        <v>2589</v>
      </c>
      <c r="L182" s="311"/>
      <c r="M182" s="221">
        <f>SUM(M183)</f>
        <v>1494</v>
      </c>
      <c r="N182" s="218">
        <f>SUM(N183)</f>
        <v>1529</v>
      </c>
      <c r="O182" s="311"/>
    </row>
    <row r="183" spans="2:15" s="124" customFormat="1" ht="12.75">
      <c r="B183" s="134">
        <v>3</v>
      </c>
      <c r="C183" s="143"/>
      <c r="D183" s="526" t="s">
        <v>42</v>
      </c>
      <c r="E183" s="33" t="s">
        <v>43</v>
      </c>
      <c r="F183" s="148"/>
      <c r="G183" s="379">
        <f>SUM(G184:G185)</f>
        <v>1494</v>
      </c>
      <c r="H183" s="380"/>
      <c r="I183" s="494"/>
      <c r="J183" s="379">
        <f>SUM(J184:J185)</f>
        <v>1494</v>
      </c>
      <c r="K183" s="492">
        <f>SUM(K184:K185)</f>
        <v>2589</v>
      </c>
      <c r="L183" s="494"/>
      <c r="M183" s="379">
        <f>SUM(M184:M185)</f>
        <v>1494</v>
      </c>
      <c r="N183" s="492">
        <f>SUM(N184:N185)</f>
        <v>1529</v>
      </c>
      <c r="O183" s="382"/>
    </row>
    <row r="184" spans="2:15" s="124" customFormat="1" ht="12.75">
      <c r="B184" s="134"/>
      <c r="C184" s="143"/>
      <c r="D184" s="529"/>
      <c r="E184" s="81" t="s">
        <v>72</v>
      </c>
      <c r="F184" s="149" t="s">
        <v>120</v>
      </c>
      <c r="G184" s="383">
        <v>1494</v>
      </c>
      <c r="H184" s="364"/>
      <c r="I184" s="384"/>
      <c r="J184" s="383">
        <v>1494</v>
      </c>
      <c r="K184" s="493"/>
      <c r="L184" s="384"/>
      <c r="M184" s="383">
        <v>1494</v>
      </c>
      <c r="N184" s="493"/>
      <c r="O184" s="384"/>
    </row>
    <row r="185" spans="2:15" ht="12.75">
      <c r="B185" s="151">
        <v>4</v>
      </c>
      <c r="C185" s="144"/>
      <c r="D185" s="529"/>
      <c r="E185" s="495" t="s">
        <v>76</v>
      </c>
      <c r="F185" s="496" t="s">
        <v>190</v>
      </c>
      <c r="G185" s="383"/>
      <c r="H185" s="364"/>
      <c r="I185" s="384"/>
      <c r="J185" s="383"/>
      <c r="K185" s="493">
        <v>2589</v>
      </c>
      <c r="L185" s="384"/>
      <c r="M185" s="383"/>
      <c r="N185" s="493">
        <v>1529</v>
      </c>
      <c r="O185" s="384"/>
    </row>
    <row r="186" spans="2:15" ht="12.75">
      <c r="B186" s="45">
        <v>6</v>
      </c>
      <c r="C186" s="28">
        <v>2</v>
      </c>
      <c r="D186" s="109" t="s">
        <v>121</v>
      </c>
      <c r="E186" s="30"/>
      <c r="F186" s="30"/>
      <c r="G186" s="215"/>
      <c r="H186" s="216"/>
      <c r="I186" s="217"/>
      <c r="J186" s="215"/>
      <c r="K186" s="454"/>
      <c r="L186" s="217"/>
      <c r="M186" s="215"/>
      <c r="N186" s="454"/>
      <c r="O186" s="217"/>
    </row>
    <row r="187" spans="1:15" ht="12.75">
      <c r="A187" s="128">
        <v>5</v>
      </c>
      <c r="B187" s="45">
        <v>7</v>
      </c>
      <c r="C187" s="146">
        <v>3</v>
      </c>
      <c r="D187" s="106" t="s">
        <v>122</v>
      </c>
      <c r="E187" s="30"/>
      <c r="F187" s="30"/>
      <c r="G187" s="215">
        <f>SUM(G188)</f>
        <v>480</v>
      </c>
      <c r="H187" s="216"/>
      <c r="I187" s="217"/>
      <c r="J187" s="215">
        <f>SUM(J188)</f>
        <v>480</v>
      </c>
      <c r="K187" s="454"/>
      <c r="L187" s="217"/>
      <c r="M187" s="215">
        <f>SUM(M188)</f>
        <v>480</v>
      </c>
      <c r="N187" s="454"/>
      <c r="O187" s="217"/>
    </row>
    <row r="188" spans="1:15" s="124" customFormat="1" ht="12.75">
      <c r="A188" s="130"/>
      <c r="B188" s="45">
        <v>8</v>
      </c>
      <c r="C188" s="147"/>
      <c r="D188" s="526" t="s">
        <v>42</v>
      </c>
      <c r="E188" s="140" t="s">
        <v>43</v>
      </c>
      <c r="F188" s="145"/>
      <c r="G188" s="379">
        <f>SUM(G189:G196)</f>
        <v>480</v>
      </c>
      <c r="H188" s="381"/>
      <c r="I188" s="382"/>
      <c r="J188" s="379">
        <f>SUM(J189:J196)</f>
        <v>480</v>
      </c>
      <c r="K188" s="447"/>
      <c r="L188" s="382"/>
      <c r="M188" s="379">
        <f>SUM(M189:M196)</f>
        <v>480</v>
      </c>
      <c r="N188" s="447"/>
      <c r="O188" s="382"/>
    </row>
    <row r="189" spans="1:15" s="124" customFormat="1" ht="13.5" thickBot="1">
      <c r="A189" s="130"/>
      <c r="B189" s="62">
        <v>9</v>
      </c>
      <c r="C189" s="63"/>
      <c r="D189" s="528"/>
      <c r="E189" s="85" t="s">
        <v>72</v>
      </c>
      <c r="F189" s="150" t="s">
        <v>123</v>
      </c>
      <c r="G189" s="385">
        <v>480</v>
      </c>
      <c r="H189" s="373"/>
      <c r="I189" s="374"/>
      <c r="J189" s="385">
        <v>480</v>
      </c>
      <c r="K189" s="488"/>
      <c r="L189" s="374"/>
      <c r="M189" s="385">
        <v>480</v>
      </c>
      <c r="N189" s="488"/>
      <c r="O189" s="374"/>
    </row>
    <row r="190" ht="12.75">
      <c r="B190" s="128"/>
    </row>
    <row r="191" spans="2:7" ht="18" customHeight="1">
      <c r="B191" s="128"/>
      <c r="C191" s="2" t="s">
        <v>124</v>
      </c>
      <c r="G191" s="275"/>
    </row>
    <row r="192" spans="2:7" ht="7.5" customHeight="1" thickBot="1">
      <c r="B192" s="129"/>
      <c r="C192" s="3"/>
      <c r="G192" s="275"/>
    </row>
    <row r="193" spans="2:15" ht="12.75">
      <c r="B193" s="87"/>
      <c r="C193" s="88"/>
      <c r="D193" s="88"/>
      <c r="E193" s="88"/>
      <c r="F193" s="88"/>
      <c r="G193" s="533" t="s">
        <v>164</v>
      </c>
      <c r="H193" s="534"/>
      <c r="I193" s="535"/>
      <c r="J193" s="536" t="s">
        <v>172</v>
      </c>
      <c r="K193" s="537"/>
      <c r="L193" s="538"/>
      <c r="M193" s="536" t="s">
        <v>184</v>
      </c>
      <c r="N193" s="537"/>
      <c r="O193" s="538"/>
    </row>
    <row r="194" spans="2:15" ht="33.75">
      <c r="B194" s="4"/>
      <c r="C194" s="5"/>
      <c r="D194" s="6"/>
      <c r="E194" s="7"/>
      <c r="F194" s="8"/>
      <c r="G194" s="204" t="s">
        <v>19</v>
      </c>
      <c r="H194" s="205" t="s">
        <v>18</v>
      </c>
      <c r="I194" s="206" t="s">
        <v>153</v>
      </c>
      <c r="J194" s="207" t="s">
        <v>19</v>
      </c>
      <c r="K194" s="205" t="s">
        <v>18</v>
      </c>
      <c r="L194" s="207" t="s">
        <v>153</v>
      </c>
      <c r="M194" s="204" t="s">
        <v>19</v>
      </c>
      <c r="N194" s="205" t="s">
        <v>18</v>
      </c>
      <c r="O194" s="206" t="s">
        <v>153</v>
      </c>
    </row>
    <row r="195" spans="2:15" ht="12.75">
      <c r="B195" s="9"/>
      <c r="C195" s="10" t="s">
        <v>22</v>
      </c>
      <c r="D195" s="11" t="s">
        <v>17</v>
      </c>
      <c r="E195" s="12"/>
      <c r="F195" s="13"/>
      <c r="G195" s="204"/>
      <c r="H195" s="205"/>
      <c r="I195" s="206"/>
      <c r="J195" s="207"/>
      <c r="K195" s="205"/>
      <c r="L195" s="207"/>
      <c r="M195" s="204"/>
      <c r="N195" s="205"/>
      <c r="O195" s="206"/>
    </row>
    <row r="196" spans="2:15" ht="12.75">
      <c r="B196" s="14"/>
      <c r="C196" s="15" t="s">
        <v>23</v>
      </c>
      <c r="D196" s="16" t="s">
        <v>21</v>
      </c>
      <c r="E196" s="17"/>
      <c r="F196" s="18" t="s">
        <v>11</v>
      </c>
      <c r="G196" s="204"/>
      <c r="H196" s="205"/>
      <c r="I196" s="206"/>
      <c r="J196" s="207"/>
      <c r="K196" s="205"/>
      <c r="L196" s="207"/>
      <c r="M196" s="204"/>
      <c r="N196" s="205"/>
      <c r="O196" s="206"/>
    </row>
    <row r="197" spans="2:15" ht="13.5" thickBot="1">
      <c r="B197" s="19"/>
      <c r="C197" s="20"/>
      <c r="D197" s="21"/>
      <c r="E197" s="22"/>
      <c r="F197" s="23"/>
      <c r="G197" s="208"/>
      <c r="H197" s="209"/>
      <c r="I197" s="210"/>
      <c r="J197" s="207"/>
      <c r="K197" s="205"/>
      <c r="L197" s="207"/>
      <c r="M197" s="204"/>
      <c r="N197" s="205"/>
      <c r="O197" s="206"/>
    </row>
    <row r="198" spans="2:15" ht="16.5" thickBot="1" thickTop="1">
      <c r="B198" s="45">
        <v>1</v>
      </c>
      <c r="C198" s="49" t="s">
        <v>125</v>
      </c>
      <c r="D198" s="111"/>
      <c r="E198" s="51"/>
      <c r="F198" s="52"/>
      <c r="G198" s="285">
        <f>SUM(G199+G207+G210)</f>
        <v>4640</v>
      </c>
      <c r="H198" s="213"/>
      <c r="I198" s="307"/>
      <c r="J198" s="212">
        <f>SUM(J199+J207+J210)</f>
        <v>6995</v>
      </c>
      <c r="K198" s="211"/>
      <c r="L198" s="286"/>
      <c r="M198" s="212">
        <f>SUM(M199+M207+M210)</f>
        <v>8181</v>
      </c>
      <c r="N198" s="213"/>
      <c r="O198" s="214"/>
    </row>
    <row r="199" spans="2:15" ht="13.5" thickTop="1">
      <c r="B199" s="45">
        <v>2</v>
      </c>
      <c r="C199" s="28">
        <v>1</v>
      </c>
      <c r="D199" s="178" t="s">
        <v>166</v>
      </c>
      <c r="E199" s="30"/>
      <c r="F199" s="31"/>
      <c r="G199" s="326">
        <f>SUM(G200)</f>
        <v>3082</v>
      </c>
      <c r="H199" s="300"/>
      <c r="I199" s="311"/>
      <c r="J199" s="287">
        <f>SUM(J200)</f>
        <v>5388</v>
      </c>
      <c r="K199" s="243"/>
      <c r="L199" s="290"/>
      <c r="M199" s="246">
        <f>SUM(M200)</f>
        <v>6525</v>
      </c>
      <c r="N199" s="300"/>
      <c r="O199" s="291"/>
    </row>
    <row r="200" spans="2:15" ht="12.75">
      <c r="B200" s="45">
        <v>3</v>
      </c>
      <c r="C200" s="54"/>
      <c r="D200" s="526" t="s">
        <v>126</v>
      </c>
      <c r="E200" s="552" t="s">
        <v>127</v>
      </c>
      <c r="F200" s="571"/>
      <c r="G200" s="386">
        <f>SUM(G201:G206)</f>
        <v>3082</v>
      </c>
      <c r="H200" s="387"/>
      <c r="I200" s="388"/>
      <c r="J200" s="403">
        <f>SUM(J201:J206)</f>
        <v>5388</v>
      </c>
      <c r="K200" s="389"/>
      <c r="L200" s="390"/>
      <c r="M200" s="386">
        <f>SUM(M201:M206)</f>
        <v>6525</v>
      </c>
      <c r="N200" s="391"/>
      <c r="O200" s="392"/>
    </row>
    <row r="201" spans="2:15" ht="12.75">
      <c r="B201" s="45">
        <v>4</v>
      </c>
      <c r="C201" s="60"/>
      <c r="D201" s="529"/>
      <c r="E201" s="153" t="s">
        <v>72</v>
      </c>
      <c r="F201" s="156" t="s">
        <v>176</v>
      </c>
      <c r="G201" s="338">
        <v>2500</v>
      </c>
      <c r="H201" s="393"/>
      <c r="I201" s="394"/>
      <c r="J201" s="342">
        <v>2796</v>
      </c>
      <c r="K201" s="395"/>
      <c r="L201" s="340"/>
      <c r="M201" s="342">
        <v>3000</v>
      </c>
      <c r="N201" s="339"/>
      <c r="O201" s="343"/>
    </row>
    <row r="202" spans="2:15" ht="12.75">
      <c r="B202" s="45">
        <v>5</v>
      </c>
      <c r="C202" s="75"/>
      <c r="D202" s="529"/>
      <c r="E202" s="154" t="s">
        <v>76</v>
      </c>
      <c r="F202" s="190" t="s">
        <v>177</v>
      </c>
      <c r="G202" s="396">
        <v>110</v>
      </c>
      <c r="H202" s="397"/>
      <c r="I202" s="398"/>
      <c r="J202" s="396">
        <v>120</v>
      </c>
      <c r="K202" s="397"/>
      <c r="L202" s="398"/>
      <c r="M202" s="396">
        <v>120</v>
      </c>
      <c r="N202" s="397"/>
      <c r="O202" s="398"/>
    </row>
    <row r="203" spans="2:15" ht="12.75">
      <c r="B203" s="45"/>
      <c r="C203" s="75"/>
      <c r="D203" s="529"/>
      <c r="E203" s="155" t="s">
        <v>97</v>
      </c>
      <c r="F203" s="157" t="s">
        <v>129</v>
      </c>
      <c r="G203" s="328">
        <v>332</v>
      </c>
      <c r="H203" s="399"/>
      <c r="I203" s="400"/>
      <c r="J203" s="330">
        <v>332</v>
      </c>
      <c r="K203" s="401"/>
      <c r="L203" s="329"/>
      <c r="M203" s="401">
        <v>265</v>
      </c>
      <c r="N203" s="327"/>
      <c r="O203" s="331"/>
    </row>
    <row r="204" spans="2:15" ht="12.75">
      <c r="B204" s="45"/>
      <c r="C204" s="75"/>
      <c r="D204" s="529"/>
      <c r="E204" s="497" t="s">
        <v>98</v>
      </c>
      <c r="F204" s="499" t="s">
        <v>192</v>
      </c>
      <c r="G204" s="328"/>
      <c r="H204" s="399"/>
      <c r="I204" s="400"/>
      <c r="J204" s="330">
        <v>2000</v>
      </c>
      <c r="K204" s="401"/>
      <c r="L204" s="329"/>
      <c r="M204" s="401"/>
      <c r="N204" s="327"/>
      <c r="O204" s="331"/>
    </row>
    <row r="205" spans="2:15" ht="12.75">
      <c r="B205" s="45">
        <v>6</v>
      </c>
      <c r="C205" s="75"/>
      <c r="D205" s="529"/>
      <c r="E205" s="497" t="s">
        <v>99</v>
      </c>
      <c r="F205" s="499" t="s">
        <v>193</v>
      </c>
      <c r="G205" s="328"/>
      <c r="H205" s="399"/>
      <c r="I205" s="400"/>
      <c r="J205" s="330"/>
      <c r="K205" s="401"/>
      <c r="L205" s="329"/>
      <c r="M205" s="401">
        <v>3000</v>
      </c>
      <c r="N205" s="327"/>
      <c r="O205" s="331"/>
    </row>
    <row r="206" spans="2:15" ht="12.75">
      <c r="B206" s="45">
        <v>7</v>
      </c>
      <c r="C206" s="75"/>
      <c r="D206" s="570"/>
      <c r="E206" s="498" t="s">
        <v>191</v>
      </c>
      <c r="F206" s="157" t="s">
        <v>169</v>
      </c>
      <c r="G206" s="402">
        <v>140</v>
      </c>
      <c r="H206" s="399"/>
      <c r="I206" s="400"/>
      <c r="J206" s="301">
        <v>140</v>
      </c>
      <c r="K206" s="302"/>
      <c r="L206" s="317"/>
      <c r="M206" s="302">
        <v>140</v>
      </c>
      <c r="N206" s="304"/>
      <c r="O206" s="303"/>
    </row>
    <row r="207" spans="2:15" ht="12.75">
      <c r="B207" s="24">
        <v>8</v>
      </c>
      <c r="C207" s="28">
        <v>2</v>
      </c>
      <c r="D207" s="178" t="s">
        <v>167</v>
      </c>
      <c r="E207" s="30"/>
      <c r="F207" s="30"/>
      <c r="G207" s="246">
        <f>SUM(G208)</f>
        <v>531</v>
      </c>
      <c r="H207" s="300"/>
      <c r="I207" s="311"/>
      <c r="J207" s="246">
        <f>SUM(J208)</f>
        <v>531</v>
      </c>
      <c r="K207" s="243"/>
      <c r="L207" s="309"/>
      <c r="M207" s="243">
        <f>SUM(M208)</f>
        <v>531</v>
      </c>
      <c r="N207" s="300"/>
      <c r="O207" s="291"/>
    </row>
    <row r="208" spans="2:15" ht="12.75">
      <c r="B208" s="45">
        <v>9</v>
      </c>
      <c r="C208" s="75"/>
      <c r="D208" s="526" t="s">
        <v>134</v>
      </c>
      <c r="E208" s="552" t="s">
        <v>135</v>
      </c>
      <c r="F208" s="553"/>
      <c r="G208" s="403">
        <f>SUM(G209)</f>
        <v>531</v>
      </c>
      <c r="H208" s="387"/>
      <c r="I208" s="388"/>
      <c r="J208" s="403">
        <f>SUM(J209)</f>
        <v>531</v>
      </c>
      <c r="K208" s="389"/>
      <c r="L208" s="404"/>
      <c r="M208" s="405">
        <f>SUM(M209)</f>
        <v>531</v>
      </c>
      <c r="N208" s="391"/>
      <c r="O208" s="392"/>
    </row>
    <row r="209" spans="2:15" ht="13.5" thickBot="1">
      <c r="B209" s="62">
        <v>10</v>
      </c>
      <c r="C209" s="158"/>
      <c r="D209" s="528"/>
      <c r="E209" s="159" t="s">
        <v>72</v>
      </c>
      <c r="F209" s="175" t="s">
        <v>136</v>
      </c>
      <c r="G209" s="280">
        <v>531</v>
      </c>
      <c r="H209" s="306"/>
      <c r="I209" s="281"/>
      <c r="J209" s="280">
        <v>531</v>
      </c>
      <c r="K209" s="305"/>
      <c r="L209" s="281"/>
      <c r="M209" s="305">
        <v>531</v>
      </c>
      <c r="N209" s="306"/>
      <c r="O209" s="282"/>
    </row>
    <row r="210" spans="2:15" ht="12.75">
      <c r="B210" s="45">
        <v>11</v>
      </c>
      <c r="C210" s="38">
        <v>3</v>
      </c>
      <c r="D210" s="113" t="s">
        <v>168</v>
      </c>
      <c r="E210" s="30"/>
      <c r="F210" s="30"/>
      <c r="G210" s="246">
        <f>SUM(G211)</f>
        <v>1027</v>
      </c>
      <c r="H210" s="406"/>
      <c r="I210" s="217"/>
      <c r="J210" s="246">
        <f>SUM(J211)</f>
        <v>1076</v>
      </c>
      <c r="K210" s="243"/>
      <c r="L210" s="309"/>
      <c r="M210" s="243">
        <f>SUM(M211)</f>
        <v>1125</v>
      </c>
      <c r="N210" s="300"/>
      <c r="O210" s="291"/>
    </row>
    <row r="211" spans="2:15" ht="12.75">
      <c r="B211" s="45">
        <v>12</v>
      </c>
      <c r="C211" s="75"/>
      <c r="D211" s="539" t="s">
        <v>130</v>
      </c>
      <c r="E211" s="548" t="s">
        <v>131</v>
      </c>
      <c r="F211" s="569"/>
      <c r="G211" s="403">
        <f>SUM(G212:G215)</f>
        <v>1027</v>
      </c>
      <c r="H211" s="387"/>
      <c r="I211" s="388"/>
      <c r="J211" s="403">
        <f>SUM(J212:J215)</f>
        <v>1076</v>
      </c>
      <c r="K211" s="405"/>
      <c r="L211" s="388"/>
      <c r="M211" s="405">
        <f>SUM(M212:M215)</f>
        <v>1125</v>
      </c>
      <c r="N211" s="387"/>
      <c r="O211" s="407"/>
    </row>
    <row r="212" spans="2:15" ht="12.75">
      <c r="B212" s="45">
        <v>13</v>
      </c>
      <c r="C212" s="75"/>
      <c r="D212" s="547"/>
      <c r="E212" s="122" t="s">
        <v>72</v>
      </c>
      <c r="F212" s="176" t="s">
        <v>40</v>
      </c>
      <c r="G212" s="301">
        <v>512</v>
      </c>
      <c r="H212" s="304"/>
      <c r="I212" s="317"/>
      <c r="J212" s="301">
        <v>548</v>
      </c>
      <c r="K212" s="302"/>
      <c r="L212" s="317"/>
      <c r="M212" s="302">
        <v>583</v>
      </c>
      <c r="N212" s="304"/>
      <c r="O212" s="303"/>
    </row>
    <row r="213" spans="2:15" ht="12.75">
      <c r="B213" s="45">
        <v>14</v>
      </c>
      <c r="C213" s="75"/>
      <c r="D213" s="547"/>
      <c r="E213" s="68" t="s">
        <v>128</v>
      </c>
      <c r="F213" s="177" t="s">
        <v>132</v>
      </c>
      <c r="G213" s="301">
        <v>178</v>
      </c>
      <c r="H213" s="304"/>
      <c r="I213" s="317"/>
      <c r="J213" s="301">
        <v>191</v>
      </c>
      <c r="K213" s="302"/>
      <c r="L213" s="317"/>
      <c r="M213" s="302">
        <v>204</v>
      </c>
      <c r="N213" s="304"/>
      <c r="O213" s="303"/>
    </row>
    <row r="214" spans="2:15" ht="12.75">
      <c r="B214" s="67"/>
      <c r="C214" s="191"/>
      <c r="D214" s="568"/>
      <c r="E214" s="68" t="s">
        <v>97</v>
      </c>
      <c r="F214" s="177" t="s">
        <v>133</v>
      </c>
      <c r="G214" s="301">
        <v>332</v>
      </c>
      <c r="H214" s="304"/>
      <c r="I214" s="317"/>
      <c r="J214" s="301">
        <v>332</v>
      </c>
      <c r="K214" s="302"/>
      <c r="L214" s="317"/>
      <c r="M214" s="302">
        <v>332</v>
      </c>
      <c r="N214" s="304"/>
      <c r="O214" s="303"/>
    </row>
    <row r="215" spans="2:15" ht="13.5" thickBot="1">
      <c r="B215" s="62">
        <v>15</v>
      </c>
      <c r="C215" s="158"/>
      <c r="D215" s="540"/>
      <c r="E215" s="192" t="s">
        <v>98</v>
      </c>
      <c r="F215" s="193" t="s">
        <v>178</v>
      </c>
      <c r="G215" s="408">
        <v>5</v>
      </c>
      <c r="H215" s="409"/>
      <c r="I215" s="410"/>
      <c r="J215" s="408">
        <v>5</v>
      </c>
      <c r="K215" s="411"/>
      <c r="L215" s="410"/>
      <c r="M215" s="411">
        <v>6</v>
      </c>
      <c r="N215" s="409"/>
      <c r="O215" s="412"/>
    </row>
    <row r="216" spans="2:15" ht="12" customHeight="1">
      <c r="B216" s="128"/>
      <c r="C216" s="167"/>
      <c r="D216" s="170"/>
      <c r="E216" s="173"/>
      <c r="F216" s="174"/>
      <c r="G216" s="369"/>
      <c r="H216" s="369"/>
      <c r="I216" s="369"/>
      <c r="J216" s="369"/>
      <c r="K216" s="369"/>
      <c r="L216" s="369"/>
      <c r="M216" s="369"/>
      <c r="N216" s="369"/>
      <c r="O216" s="369"/>
    </row>
    <row r="217" spans="2:12" ht="15.75">
      <c r="B217" s="1"/>
      <c r="C217" s="2" t="s">
        <v>137</v>
      </c>
      <c r="G217" s="200"/>
      <c r="H217" s="200"/>
      <c r="I217" s="200"/>
      <c r="J217" s="200"/>
      <c r="K217" s="200"/>
      <c r="L217" s="200"/>
    </row>
    <row r="218" spans="2:12" ht="9.75" customHeight="1" thickBot="1">
      <c r="B218" s="1"/>
      <c r="C218" s="3"/>
      <c r="G218" s="200"/>
      <c r="H218" s="200"/>
      <c r="I218" s="200"/>
      <c r="J218" s="200"/>
      <c r="K218" s="200"/>
      <c r="L218" s="200"/>
    </row>
    <row r="219" spans="2:15" s="86" customFormat="1" ht="12.75">
      <c r="B219" s="87"/>
      <c r="C219" s="88"/>
      <c r="D219" s="88"/>
      <c r="E219" s="88"/>
      <c r="F219" s="88"/>
      <c r="G219" s="533" t="s">
        <v>164</v>
      </c>
      <c r="H219" s="534"/>
      <c r="I219" s="535"/>
      <c r="J219" s="536" t="s">
        <v>172</v>
      </c>
      <c r="K219" s="537"/>
      <c r="L219" s="538"/>
      <c r="M219" s="536" t="s">
        <v>184</v>
      </c>
      <c r="N219" s="537"/>
      <c r="O219" s="538"/>
    </row>
    <row r="220" spans="2:15" ht="33.75">
      <c r="B220" s="4"/>
      <c r="C220" s="5"/>
      <c r="D220" s="6"/>
      <c r="E220" s="7"/>
      <c r="F220" s="161"/>
      <c r="G220" s="554" t="s">
        <v>19</v>
      </c>
      <c r="H220" s="542" t="s">
        <v>18</v>
      </c>
      <c r="I220" s="544" t="s">
        <v>153</v>
      </c>
      <c r="J220" s="204" t="s">
        <v>19</v>
      </c>
      <c r="K220" s="205" t="s">
        <v>18</v>
      </c>
      <c r="L220" s="503" t="s">
        <v>153</v>
      </c>
      <c r="M220" s="204" t="s">
        <v>19</v>
      </c>
      <c r="N220" s="205" t="s">
        <v>18</v>
      </c>
      <c r="O220" s="256" t="s">
        <v>153</v>
      </c>
    </row>
    <row r="221" spans="2:15" ht="12.75">
      <c r="B221" s="9"/>
      <c r="C221" s="10" t="s">
        <v>22</v>
      </c>
      <c r="D221" s="11" t="s">
        <v>17</v>
      </c>
      <c r="E221" s="12"/>
      <c r="F221" s="162"/>
      <c r="G221" s="555"/>
      <c r="H221" s="543"/>
      <c r="I221" s="545"/>
      <c r="J221" s="204"/>
      <c r="K221" s="205"/>
      <c r="L221" s="256"/>
      <c r="M221" s="204"/>
      <c r="N221" s="205"/>
      <c r="O221" s="256"/>
    </row>
    <row r="222" spans="2:15" ht="12.75">
      <c r="B222" s="14"/>
      <c r="C222" s="15" t="s">
        <v>23</v>
      </c>
      <c r="D222" s="16" t="s">
        <v>21</v>
      </c>
      <c r="E222" s="17"/>
      <c r="F222" s="163" t="s">
        <v>11</v>
      </c>
      <c r="G222" s="555"/>
      <c r="H222" s="543"/>
      <c r="I222" s="545"/>
      <c r="J222" s="204"/>
      <c r="K222" s="205"/>
      <c r="L222" s="256"/>
      <c r="M222" s="204"/>
      <c r="N222" s="205"/>
      <c r="O222" s="256"/>
    </row>
    <row r="223" spans="2:15" ht="13.5" thickBot="1">
      <c r="B223" s="19"/>
      <c r="C223" s="20"/>
      <c r="D223" s="21"/>
      <c r="E223" s="22"/>
      <c r="F223" s="164"/>
      <c r="G223" s="555"/>
      <c r="H223" s="543"/>
      <c r="I223" s="545"/>
      <c r="J223" s="462"/>
      <c r="K223" s="284"/>
      <c r="L223" s="461"/>
      <c r="M223" s="204"/>
      <c r="N223" s="205"/>
      <c r="O223" s="256"/>
    </row>
    <row r="224" spans="2:15" ht="16.5" thickBot="1" thickTop="1">
      <c r="B224" s="24">
        <v>1</v>
      </c>
      <c r="C224" s="56" t="s">
        <v>138</v>
      </c>
      <c r="D224" s="111"/>
      <c r="E224" s="51"/>
      <c r="F224" s="51"/>
      <c r="G224" s="212">
        <f>SUM(G225+G228+G232)</f>
        <v>3820</v>
      </c>
      <c r="H224" s="213">
        <f>SUM(H225+H228+H232)</f>
        <v>5500</v>
      </c>
      <c r="I224" s="307"/>
      <c r="J224" s="211">
        <f>SUM(J225+J228+J232)</f>
        <v>3820</v>
      </c>
      <c r="K224" s="213"/>
      <c r="L224" s="307"/>
      <c r="M224" s="212">
        <f>SUM(M225+M228+M232)</f>
        <v>3820</v>
      </c>
      <c r="N224" s="213"/>
      <c r="O224" s="307"/>
    </row>
    <row r="225" spans="2:15" ht="13.5" thickTop="1">
      <c r="B225" s="45">
        <v>2</v>
      </c>
      <c r="C225" s="38">
        <v>1</v>
      </c>
      <c r="D225" s="106" t="s">
        <v>139</v>
      </c>
      <c r="E225" s="30"/>
      <c r="F225" s="30"/>
      <c r="G225" s="221">
        <f>SUM(G226)</f>
        <v>0</v>
      </c>
      <c r="H225" s="219">
        <f>SUM(H226)</f>
        <v>5500</v>
      </c>
      <c r="I225" s="311"/>
      <c r="J225" s="218">
        <f>SUM(J226)</f>
        <v>0</v>
      </c>
      <c r="K225" s="219"/>
      <c r="L225" s="311"/>
      <c r="M225" s="221">
        <f>SUM(M226)</f>
        <v>0</v>
      </c>
      <c r="N225" s="219"/>
      <c r="O225" s="311"/>
    </row>
    <row r="226" spans="2:15" ht="12.75">
      <c r="B226" s="45">
        <v>3</v>
      </c>
      <c r="C226" s="54"/>
      <c r="D226" s="539" t="s">
        <v>141</v>
      </c>
      <c r="E226" s="548" t="s">
        <v>4</v>
      </c>
      <c r="F226" s="549"/>
      <c r="G226" s="413">
        <f>SUM(G227)</f>
        <v>0</v>
      </c>
      <c r="H226" s="414">
        <f>SUM(H227)</f>
        <v>5500</v>
      </c>
      <c r="I226" s="415"/>
      <c r="J226" s="501">
        <f>SUM(J227)</f>
        <v>0</v>
      </c>
      <c r="K226" s="416"/>
      <c r="L226" s="415"/>
      <c r="M226" s="413">
        <f>SUM(M227)</f>
        <v>0</v>
      </c>
      <c r="N226" s="416"/>
      <c r="O226" s="415"/>
    </row>
    <row r="227" spans="2:15" ht="12.75">
      <c r="B227" s="45">
        <v>5</v>
      </c>
      <c r="C227" s="54"/>
      <c r="D227" s="547"/>
      <c r="E227" s="75" t="s">
        <v>72</v>
      </c>
      <c r="F227" s="176" t="s">
        <v>179</v>
      </c>
      <c r="G227" s="301"/>
      <c r="H227" s="304">
        <v>5500</v>
      </c>
      <c r="I227" s="317"/>
      <c r="J227" s="302"/>
      <c r="K227" s="304"/>
      <c r="L227" s="317"/>
      <c r="M227" s="301"/>
      <c r="N227" s="304"/>
      <c r="O227" s="317"/>
    </row>
    <row r="228" spans="2:15" ht="12.75">
      <c r="B228" s="45">
        <v>6</v>
      </c>
      <c r="C228" s="38">
        <v>2</v>
      </c>
      <c r="D228" s="113" t="s">
        <v>140</v>
      </c>
      <c r="E228" s="66"/>
      <c r="F228" s="165"/>
      <c r="G228" s="215">
        <f>SUM(G229)</f>
        <v>1164</v>
      </c>
      <c r="H228" s="216"/>
      <c r="I228" s="217"/>
      <c r="J228" s="454">
        <f>SUM(J229)</f>
        <v>1164</v>
      </c>
      <c r="K228" s="216"/>
      <c r="L228" s="217"/>
      <c r="M228" s="215">
        <f>SUM(M229)</f>
        <v>1164</v>
      </c>
      <c r="N228" s="216"/>
      <c r="O228" s="217"/>
    </row>
    <row r="229" spans="2:15" ht="12.75">
      <c r="B229" s="45">
        <v>7</v>
      </c>
      <c r="C229" s="54"/>
      <c r="D229" s="539" t="s">
        <v>141</v>
      </c>
      <c r="E229" s="548" t="s">
        <v>4</v>
      </c>
      <c r="F229" s="549"/>
      <c r="G229" s="413">
        <f>SUM(G230+G231)</f>
        <v>1164</v>
      </c>
      <c r="H229" s="416"/>
      <c r="I229" s="415"/>
      <c r="J229" s="501">
        <f>SUM(J230+J231)</f>
        <v>1164</v>
      </c>
      <c r="K229" s="416"/>
      <c r="L229" s="415"/>
      <c r="M229" s="413">
        <f>SUM(M230+M231)</f>
        <v>1164</v>
      </c>
      <c r="N229" s="416"/>
      <c r="O229" s="415"/>
    </row>
    <row r="230" spans="2:15" ht="12.75">
      <c r="B230" s="45">
        <v>8</v>
      </c>
      <c r="C230" s="54"/>
      <c r="D230" s="539"/>
      <c r="E230" s="122" t="s">
        <v>72</v>
      </c>
      <c r="F230" s="176" t="s">
        <v>171</v>
      </c>
      <c r="G230" s="301">
        <v>500</v>
      </c>
      <c r="H230" s="304"/>
      <c r="I230" s="317"/>
      <c r="J230" s="302">
        <v>500</v>
      </c>
      <c r="K230" s="304"/>
      <c r="L230" s="317"/>
      <c r="M230" s="301">
        <v>500</v>
      </c>
      <c r="N230" s="304"/>
      <c r="O230" s="317"/>
    </row>
    <row r="231" spans="2:15" ht="12.75">
      <c r="B231" s="45">
        <v>9</v>
      </c>
      <c r="C231" s="54"/>
      <c r="D231" s="547"/>
      <c r="E231" s="122" t="s">
        <v>76</v>
      </c>
      <c r="F231" s="176" t="s">
        <v>170</v>
      </c>
      <c r="G231" s="301">
        <v>664</v>
      </c>
      <c r="H231" s="304"/>
      <c r="I231" s="317"/>
      <c r="J231" s="302">
        <v>664</v>
      </c>
      <c r="K231" s="304"/>
      <c r="L231" s="317"/>
      <c r="M231" s="301">
        <v>664</v>
      </c>
      <c r="N231" s="304"/>
      <c r="O231" s="317"/>
    </row>
    <row r="232" spans="2:15" ht="12.75">
      <c r="B232" s="45">
        <v>10</v>
      </c>
      <c r="C232" s="38">
        <v>3</v>
      </c>
      <c r="D232" s="113" t="s">
        <v>142</v>
      </c>
      <c r="E232" s="66"/>
      <c r="F232" s="165"/>
      <c r="G232" s="215">
        <f>SUM(G233)</f>
        <v>2656</v>
      </c>
      <c r="H232" s="216"/>
      <c r="I232" s="217"/>
      <c r="J232" s="454">
        <f>SUM(J233)</f>
        <v>2656</v>
      </c>
      <c r="K232" s="216"/>
      <c r="L232" s="217"/>
      <c r="M232" s="215">
        <f>SUM(M233)</f>
        <v>2656</v>
      </c>
      <c r="N232" s="216"/>
      <c r="O232" s="217"/>
    </row>
    <row r="233" spans="2:15" ht="12.75">
      <c r="B233" s="45">
        <v>11</v>
      </c>
      <c r="C233" s="54"/>
      <c r="D233" s="539" t="s">
        <v>29</v>
      </c>
      <c r="E233" s="69" t="s">
        <v>4</v>
      </c>
      <c r="F233" s="500"/>
      <c r="G233" s="403">
        <f>SUM(G234)</f>
        <v>2656</v>
      </c>
      <c r="H233" s="381"/>
      <c r="I233" s="382"/>
      <c r="J233" s="405">
        <f>SUM(J234)</f>
        <v>2656</v>
      </c>
      <c r="K233" s="381"/>
      <c r="L233" s="382"/>
      <c r="M233" s="403">
        <f>SUM(M234)</f>
        <v>2656</v>
      </c>
      <c r="N233" s="381"/>
      <c r="O233" s="382"/>
    </row>
    <row r="234" spans="2:15" ht="13.5" thickBot="1">
      <c r="B234" s="67">
        <v>12</v>
      </c>
      <c r="C234" s="84"/>
      <c r="D234" s="540"/>
      <c r="E234" s="159" t="s">
        <v>72</v>
      </c>
      <c r="F234" s="175" t="s">
        <v>143</v>
      </c>
      <c r="G234" s="280">
        <v>2656</v>
      </c>
      <c r="H234" s="306"/>
      <c r="I234" s="281"/>
      <c r="J234" s="305">
        <v>2656</v>
      </c>
      <c r="K234" s="306"/>
      <c r="L234" s="281"/>
      <c r="M234" s="280">
        <v>2656</v>
      </c>
      <c r="N234" s="306"/>
      <c r="O234" s="281"/>
    </row>
    <row r="235" spans="2:15" s="124" customFormat="1" ht="12.75">
      <c r="B235" s="166"/>
      <c r="C235" s="167"/>
      <c r="D235" s="127"/>
      <c r="E235" s="168"/>
      <c r="F235" s="169"/>
      <c r="G235" s="417"/>
      <c r="H235" s="417"/>
      <c r="I235" s="417"/>
      <c r="J235" s="417"/>
      <c r="K235" s="417"/>
      <c r="L235" s="417"/>
      <c r="M235" s="417"/>
      <c r="N235" s="417"/>
      <c r="O235" s="417"/>
    </row>
    <row r="236" ht="12.75">
      <c r="B236" s="1"/>
    </row>
    <row r="237" spans="2:15" ht="15.75">
      <c r="B237" s="1"/>
      <c r="C237" s="2" t="s">
        <v>144</v>
      </c>
      <c r="D237"/>
      <c r="G237" s="418"/>
      <c r="H237" s="200"/>
      <c r="I237" s="200"/>
      <c r="J237" s="200"/>
      <c r="K237" s="200"/>
      <c r="L237" s="200"/>
      <c r="M237" s="200"/>
      <c r="N237" s="200"/>
      <c r="O237" s="200"/>
    </row>
    <row r="238" spans="2:15" ht="13.5" thickBot="1">
      <c r="B238" s="1"/>
      <c r="C238" s="3"/>
      <c r="D238"/>
      <c r="G238" s="418"/>
      <c r="H238" s="200"/>
      <c r="I238" s="200"/>
      <c r="J238" s="200"/>
      <c r="K238" s="200"/>
      <c r="L238" s="200"/>
      <c r="M238" s="200"/>
      <c r="N238" s="200"/>
      <c r="O238" s="200"/>
    </row>
    <row r="239" spans="2:15" s="86" customFormat="1" ht="12.75">
      <c r="B239" s="87"/>
      <c r="C239" s="88"/>
      <c r="D239" s="88"/>
      <c r="E239" s="88"/>
      <c r="F239" s="88"/>
      <c r="G239" s="533" t="s">
        <v>164</v>
      </c>
      <c r="H239" s="534"/>
      <c r="I239" s="535"/>
      <c r="J239" s="536" t="s">
        <v>172</v>
      </c>
      <c r="K239" s="537"/>
      <c r="L239" s="538"/>
      <c r="M239" s="536" t="s">
        <v>184</v>
      </c>
      <c r="N239" s="537"/>
      <c r="O239" s="538"/>
    </row>
    <row r="240" spans="2:15" ht="33.75">
      <c r="B240" s="4"/>
      <c r="C240" s="5"/>
      <c r="D240" s="6"/>
      <c r="E240" s="7"/>
      <c r="F240" s="8"/>
      <c r="G240" s="204" t="s">
        <v>19</v>
      </c>
      <c r="H240" s="205" t="s">
        <v>18</v>
      </c>
      <c r="I240" s="206" t="s">
        <v>153</v>
      </c>
      <c r="J240" s="207" t="s">
        <v>19</v>
      </c>
      <c r="K240" s="205" t="s">
        <v>18</v>
      </c>
      <c r="L240" s="207" t="s">
        <v>153</v>
      </c>
      <c r="M240" s="204" t="s">
        <v>19</v>
      </c>
      <c r="N240" s="205" t="s">
        <v>18</v>
      </c>
      <c r="O240" s="206" t="s">
        <v>153</v>
      </c>
    </row>
    <row r="241" spans="2:15" ht="12.75">
      <c r="B241" s="9"/>
      <c r="C241" s="10" t="s">
        <v>22</v>
      </c>
      <c r="D241" s="11" t="s">
        <v>17</v>
      </c>
      <c r="E241" s="12"/>
      <c r="F241" s="13"/>
      <c r="G241" s="204"/>
      <c r="H241" s="205"/>
      <c r="I241" s="206"/>
      <c r="J241" s="207"/>
      <c r="K241" s="205"/>
      <c r="L241" s="207"/>
      <c r="M241" s="204"/>
      <c r="N241" s="205"/>
      <c r="O241" s="206"/>
    </row>
    <row r="242" spans="2:15" ht="12.75">
      <c r="B242" s="14"/>
      <c r="C242" s="15" t="s">
        <v>23</v>
      </c>
      <c r="D242" s="16" t="s">
        <v>21</v>
      </c>
      <c r="E242" s="17"/>
      <c r="F242" s="18" t="s">
        <v>11</v>
      </c>
      <c r="G242" s="204"/>
      <c r="H242" s="205"/>
      <c r="I242" s="206"/>
      <c r="J242" s="207"/>
      <c r="K242" s="205"/>
      <c r="L242" s="207"/>
      <c r="M242" s="204"/>
      <c r="N242" s="205"/>
      <c r="O242" s="206"/>
    </row>
    <row r="243" spans="2:15" ht="13.5" thickBot="1">
      <c r="B243" s="19"/>
      <c r="C243" s="20"/>
      <c r="D243" s="21"/>
      <c r="E243" s="22"/>
      <c r="F243" s="23"/>
      <c r="G243" s="208"/>
      <c r="H243" s="209"/>
      <c r="I243" s="210"/>
      <c r="J243" s="207"/>
      <c r="K243" s="205"/>
      <c r="L243" s="207"/>
      <c r="M243" s="204"/>
      <c r="N243" s="205"/>
      <c r="O243" s="206"/>
    </row>
    <row r="244" spans="2:15" ht="16.5" thickBot="1" thickTop="1">
      <c r="B244" s="24">
        <v>1</v>
      </c>
      <c r="C244" s="49" t="s">
        <v>145</v>
      </c>
      <c r="D244" s="50"/>
      <c r="E244" s="51"/>
      <c r="F244" s="52"/>
      <c r="G244" s="285">
        <f>SUM(G245)</f>
        <v>0</v>
      </c>
      <c r="H244" s="213"/>
      <c r="I244" s="286"/>
      <c r="J244" s="212">
        <f>SUM(J245)</f>
        <v>0</v>
      </c>
      <c r="K244" s="213"/>
      <c r="L244" s="286"/>
      <c r="M244" s="212">
        <f>SUM(M245)</f>
        <v>0</v>
      </c>
      <c r="N244" s="213"/>
      <c r="O244" s="214"/>
    </row>
    <row r="245" spans="2:15" ht="13.5" thickTop="1">
      <c r="B245" s="24">
        <v>2</v>
      </c>
      <c r="C245" s="38">
        <v>1</v>
      </c>
      <c r="D245" s="39" t="s">
        <v>146</v>
      </c>
      <c r="E245" s="40"/>
      <c r="F245" s="41"/>
      <c r="G245" s="419">
        <f>SUM(G246)</f>
        <v>0</v>
      </c>
      <c r="H245" s="219"/>
      <c r="I245" s="220"/>
      <c r="J245" s="221">
        <f>SUM(J246)</f>
        <v>0</v>
      </c>
      <c r="K245" s="219"/>
      <c r="L245" s="220"/>
      <c r="M245" s="221">
        <f>SUM(M246)</f>
        <v>0</v>
      </c>
      <c r="N245" s="219"/>
      <c r="O245" s="222"/>
    </row>
    <row r="246" spans="2:15" ht="13.5" thickBot="1">
      <c r="B246" s="62">
        <v>3</v>
      </c>
      <c r="C246" s="84"/>
      <c r="D246" s="504" t="s">
        <v>147</v>
      </c>
      <c r="E246" s="505" t="s">
        <v>148</v>
      </c>
      <c r="F246" s="506"/>
      <c r="G246" s="507">
        <v>0</v>
      </c>
      <c r="H246" s="511"/>
      <c r="I246" s="508"/>
      <c r="J246" s="509">
        <v>0</v>
      </c>
      <c r="K246" s="511"/>
      <c r="L246" s="508"/>
      <c r="M246" s="509">
        <v>0</v>
      </c>
      <c r="N246" s="511"/>
      <c r="O246" s="510"/>
    </row>
    <row r="247" spans="2:15" ht="12.75">
      <c r="B247" s="128"/>
      <c r="C247" s="126"/>
      <c r="D247" s="127"/>
      <c r="E247" s="132"/>
      <c r="F247" s="133"/>
      <c r="G247" s="424"/>
      <c r="H247" s="424"/>
      <c r="I247" s="424"/>
      <c r="J247" s="424"/>
      <c r="K247" s="424"/>
      <c r="L247" s="424"/>
      <c r="M247" s="424"/>
      <c r="N247" s="424"/>
      <c r="O247" s="424"/>
    </row>
    <row r="248" spans="2:15" ht="15.75">
      <c r="B248" s="1"/>
      <c r="C248" s="2" t="s">
        <v>149</v>
      </c>
      <c r="D248"/>
      <c r="G248" s="418"/>
      <c r="H248" s="200"/>
      <c r="I248" s="200"/>
      <c r="J248" s="200"/>
      <c r="K248" s="200"/>
      <c r="L248" s="200"/>
      <c r="M248" s="200"/>
      <c r="N248" s="200"/>
      <c r="O248" s="200"/>
    </row>
    <row r="249" spans="2:15" ht="13.5" thickBot="1">
      <c r="B249" s="1"/>
      <c r="C249" s="3"/>
      <c r="D249"/>
      <c r="G249" s="418"/>
      <c r="H249" s="200"/>
      <c r="I249" s="200"/>
      <c r="J249" s="200"/>
      <c r="K249" s="200"/>
      <c r="L249" s="200"/>
      <c r="M249" s="200"/>
      <c r="N249" s="200"/>
      <c r="O249" s="200"/>
    </row>
    <row r="250" spans="2:15" s="86" customFormat="1" ht="12.75">
      <c r="B250" s="87"/>
      <c r="C250" s="88"/>
      <c r="D250" s="88"/>
      <c r="E250" s="88"/>
      <c r="F250" s="88"/>
      <c r="G250" s="533" t="s">
        <v>164</v>
      </c>
      <c r="H250" s="534"/>
      <c r="I250" s="535"/>
      <c r="J250" s="536" t="s">
        <v>172</v>
      </c>
      <c r="K250" s="537"/>
      <c r="L250" s="538"/>
      <c r="M250" s="536" t="s">
        <v>184</v>
      </c>
      <c r="N250" s="537"/>
      <c r="O250" s="538"/>
    </row>
    <row r="251" spans="2:15" ht="33.75">
      <c r="B251" s="4"/>
      <c r="C251" s="5"/>
      <c r="D251" s="6"/>
      <c r="E251" s="7"/>
      <c r="F251" s="8"/>
      <c r="G251" s="204" t="s">
        <v>19</v>
      </c>
      <c r="H251" s="205" t="s">
        <v>18</v>
      </c>
      <c r="I251" s="206" t="s">
        <v>153</v>
      </c>
      <c r="J251" s="204" t="s">
        <v>19</v>
      </c>
      <c r="K251" s="202" t="s">
        <v>18</v>
      </c>
      <c r="L251" s="207" t="s">
        <v>153</v>
      </c>
      <c r="M251" s="204" t="s">
        <v>19</v>
      </c>
      <c r="N251" s="202" t="s">
        <v>18</v>
      </c>
      <c r="O251" s="206" t="s">
        <v>153</v>
      </c>
    </row>
    <row r="252" spans="2:15" ht="12.75">
      <c r="B252" s="9"/>
      <c r="C252" s="10" t="s">
        <v>22</v>
      </c>
      <c r="D252" s="11" t="s">
        <v>17</v>
      </c>
      <c r="E252" s="12"/>
      <c r="F252" s="13"/>
      <c r="G252" s="204"/>
      <c r="H252" s="205"/>
      <c r="I252" s="206"/>
      <c r="J252" s="204"/>
      <c r="K252" s="205"/>
      <c r="L252" s="207"/>
      <c r="M252" s="204"/>
      <c r="N252" s="205"/>
      <c r="O252" s="206"/>
    </row>
    <row r="253" spans="2:15" ht="12.75">
      <c r="B253" s="14"/>
      <c r="C253" s="15" t="s">
        <v>23</v>
      </c>
      <c r="D253" s="16" t="s">
        <v>21</v>
      </c>
      <c r="E253" s="17"/>
      <c r="F253" s="18" t="s">
        <v>11</v>
      </c>
      <c r="G253" s="204"/>
      <c r="H253" s="205"/>
      <c r="I253" s="206"/>
      <c r="J253" s="204"/>
      <c r="K253" s="205"/>
      <c r="L253" s="207"/>
      <c r="M253" s="204"/>
      <c r="N253" s="205"/>
      <c r="O253" s="206"/>
    </row>
    <row r="254" spans="2:15" ht="13.5" thickBot="1">
      <c r="B254" s="19"/>
      <c r="C254" s="20"/>
      <c r="D254" s="21"/>
      <c r="E254" s="22"/>
      <c r="F254" s="23"/>
      <c r="G254" s="208"/>
      <c r="H254" s="209"/>
      <c r="I254" s="210"/>
      <c r="J254" s="204"/>
      <c r="K254" s="284"/>
      <c r="L254" s="207"/>
      <c r="M254" s="204"/>
      <c r="N254" s="205"/>
      <c r="O254" s="206"/>
    </row>
    <row r="255" spans="2:15" ht="16.5" thickBot="1" thickTop="1">
      <c r="B255" s="24">
        <v>1</v>
      </c>
      <c r="C255" s="49" t="s">
        <v>150</v>
      </c>
      <c r="D255" s="50"/>
      <c r="E255" s="51"/>
      <c r="F255" s="52"/>
      <c r="G255" s="425">
        <f>SUM(G256)</f>
        <v>3470</v>
      </c>
      <c r="H255" s="426"/>
      <c r="I255" s="427">
        <f>SUM(I256)</f>
        <v>7352</v>
      </c>
      <c r="J255" s="428">
        <f>SUM(J256)</f>
        <v>3470</v>
      </c>
      <c r="K255" s="426"/>
      <c r="L255" s="427">
        <f>SUM(L256)</f>
        <v>7352</v>
      </c>
      <c r="M255" s="428">
        <f>SUM(M256)</f>
        <v>3470</v>
      </c>
      <c r="N255" s="426"/>
      <c r="O255" s="429">
        <f>SUM(O256)</f>
        <v>7352</v>
      </c>
    </row>
    <row r="256" spans="2:15" ht="13.5" thickTop="1">
      <c r="B256" s="24">
        <v>2</v>
      </c>
      <c r="C256" s="38">
        <v>1</v>
      </c>
      <c r="D256" s="39" t="s">
        <v>151</v>
      </c>
      <c r="E256" s="40"/>
      <c r="F256" s="41"/>
      <c r="G256" s="419">
        <f>SUM(G257)</f>
        <v>3470</v>
      </c>
      <c r="H256" s="219"/>
      <c r="I256" s="220">
        <f>SUM(I257)</f>
        <v>7352</v>
      </c>
      <c r="J256" s="221">
        <f>SUM(J257)</f>
        <v>3470</v>
      </c>
      <c r="K256" s="219"/>
      <c r="L256" s="220">
        <f>SUM(L257)</f>
        <v>7352</v>
      </c>
      <c r="M256" s="221">
        <f>SUM(M257)</f>
        <v>3470</v>
      </c>
      <c r="N256" s="219"/>
      <c r="O256" s="222">
        <f>SUM(O257)</f>
        <v>7352</v>
      </c>
    </row>
    <row r="257" spans="2:15" ht="12.75">
      <c r="B257" s="45">
        <v>3</v>
      </c>
      <c r="C257" s="54"/>
      <c r="D257" s="526" t="s">
        <v>152</v>
      </c>
      <c r="E257" s="69" t="s">
        <v>2</v>
      </c>
      <c r="F257" s="53"/>
      <c r="G257" s="420">
        <f>SUM(G258:G259)</f>
        <v>3470</v>
      </c>
      <c r="H257" s="381"/>
      <c r="I257" s="421">
        <f>SUM(I258:I259)</f>
        <v>7352</v>
      </c>
      <c r="J257" s="422">
        <f>SUM(J258:J259)</f>
        <v>3470</v>
      </c>
      <c r="K257" s="381"/>
      <c r="L257" s="421">
        <f>SUM(L258:L259)</f>
        <v>7352</v>
      </c>
      <c r="M257" s="422">
        <f>SUM(M258:M259)</f>
        <v>3470</v>
      </c>
      <c r="N257" s="381"/>
      <c r="O257" s="423">
        <f>SUM(O258:O259)</f>
        <v>7352</v>
      </c>
    </row>
    <row r="258" spans="2:15" ht="12.75">
      <c r="B258" s="45">
        <v>4</v>
      </c>
      <c r="C258" s="74"/>
      <c r="D258" s="541"/>
      <c r="E258" s="68" t="s">
        <v>12</v>
      </c>
      <c r="F258" s="77" t="s">
        <v>154</v>
      </c>
      <c r="G258" s="430">
        <v>3470</v>
      </c>
      <c r="H258" s="431"/>
      <c r="I258" s="432"/>
      <c r="J258" s="433">
        <v>3470</v>
      </c>
      <c r="K258" s="431"/>
      <c r="L258" s="432"/>
      <c r="M258" s="433">
        <v>3470</v>
      </c>
      <c r="N258" s="431"/>
      <c r="O258" s="434"/>
    </row>
    <row r="259" spans="2:15" ht="13.5" thickBot="1">
      <c r="B259" s="62">
        <v>5</v>
      </c>
      <c r="C259" s="63"/>
      <c r="D259" s="528"/>
      <c r="E259" s="85" t="s">
        <v>13</v>
      </c>
      <c r="F259" s="136" t="s">
        <v>155</v>
      </c>
      <c r="G259" s="435"/>
      <c r="H259" s="436"/>
      <c r="I259" s="437">
        <v>7352</v>
      </c>
      <c r="J259" s="438"/>
      <c r="K259" s="436"/>
      <c r="L259" s="437">
        <v>7352</v>
      </c>
      <c r="M259" s="438"/>
      <c r="N259" s="436"/>
      <c r="O259" s="439">
        <v>7352</v>
      </c>
    </row>
    <row r="260" spans="2:15" ht="12.75">
      <c r="B260" s="128"/>
      <c r="C260" s="126"/>
      <c r="D260" s="127"/>
      <c r="E260" s="132"/>
      <c r="F260" s="133"/>
      <c r="G260" s="424"/>
      <c r="H260" s="424"/>
      <c r="I260" s="424"/>
      <c r="J260" s="424"/>
      <c r="K260" s="424"/>
      <c r="L260" s="424"/>
      <c r="M260" s="424"/>
      <c r="N260" s="424"/>
      <c r="O260" s="424"/>
    </row>
    <row r="261" ht="13.5" customHeight="1">
      <c r="D261"/>
    </row>
    <row r="262" spans="2:4" ht="18.75" customHeight="1">
      <c r="B262" s="1"/>
      <c r="C262" s="2" t="s">
        <v>156</v>
      </c>
      <c r="D262"/>
    </row>
    <row r="263" spans="2:4" ht="13.5" thickBot="1">
      <c r="B263" s="1"/>
      <c r="C263" s="3"/>
      <c r="D263"/>
    </row>
    <row r="264" spans="2:15" s="86" customFormat="1" ht="12.75">
      <c r="B264" s="87"/>
      <c r="C264" s="88"/>
      <c r="D264" s="88"/>
      <c r="E264" s="88"/>
      <c r="F264" s="88"/>
      <c r="G264" s="533" t="s">
        <v>164</v>
      </c>
      <c r="H264" s="534"/>
      <c r="I264" s="535"/>
      <c r="J264" s="536" t="s">
        <v>172</v>
      </c>
      <c r="K264" s="537"/>
      <c r="L264" s="538"/>
      <c r="M264" s="536" t="s">
        <v>184</v>
      </c>
      <c r="N264" s="537"/>
      <c r="O264" s="538"/>
    </row>
    <row r="265" spans="2:15" ht="33.75">
      <c r="B265" s="4"/>
      <c r="C265" s="5"/>
      <c r="D265" s="6"/>
      <c r="E265" s="7"/>
      <c r="F265" s="8"/>
      <c r="G265" s="204" t="s">
        <v>19</v>
      </c>
      <c r="H265" s="205" t="s">
        <v>18</v>
      </c>
      <c r="I265" s="206" t="s">
        <v>153</v>
      </c>
      <c r="J265" s="204" t="s">
        <v>19</v>
      </c>
      <c r="K265" s="207" t="s">
        <v>18</v>
      </c>
      <c r="L265" s="256" t="s">
        <v>153</v>
      </c>
      <c r="M265" s="440" t="s">
        <v>19</v>
      </c>
      <c r="N265" s="440" t="s">
        <v>18</v>
      </c>
      <c r="O265" s="206" t="s">
        <v>153</v>
      </c>
    </row>
    <row r="266" spans="2:15" ht="12.75">
      <c r="B266" s="9"/>
      <c r="C266" s="10" t="s">
        <v>22</v>
      </c>
      <c r="D266" s="11" t="s">
        <v>17</v>
      </c>
      <c r="E266" s="12"/>
      <c r="F266" s="13"/>
      <c r="G266" s="204"/>
      <c r="H266" s="205"/>
      <c r="I266" s="206"/>
      <c r="J266" s="204"/>
      <c r="K266" s="207"/>
      <c r="L266" s="256"/>
      <c r="M266" s="440"/>
      <c r="N266" s="440"/>
      <c r="O266" s="206"/>
    </row>
    <row r="267" spans="2:15" ht="12.75">
      <c r="B267" s="14"/>
      <c r="C267" s="15" t="s">
        <v>23</v>
      </c>
      <c r="D267" s="16" t="s">
        <v>21</v>
      </c>
      <c r="E267" s="17"/>
      <c r="F267" s="18" t="s">
        <v>11</v>
      </c>
      <c r="G267" s="204"/>
      <c r="H267" s="205"/>
      <c r="I267" s="206"/>
      <c r="J267" s="204"/>
      <c r="K267" s="207"/>
      <c r="L267" s="256"/>
      <c r="M267" s="440"/>
      <c r="N267" s="440"/>
      <c r="O267" s="206"/>
    </row>
    <row r="268" spans="2:15" ht="13.5" thickBot="1">
      <c r="B268" s="19"/>
      <c r="C268" s="20"/>
      <c r="D268" s="21"/>
      <c r="E268" s="22"/>
      <c r="F268" s="23"/>
      <c r="G268" s="208"/>
      <c r="H268" s="209"/>
      <c r="I268" s="210"/>
      <c r="J268" s="204"/>
      <c r="K268" s="207"/>
      <c r="L268" s="256"/>
      <c r="M268" s="440"/>
      <c r="N268" s="440"/>
      <c r="O268" s="206"/>
    </row>
    <row r="269" spans="2:15" ht="16.5" thickBot="1" thickTop="1">
      <c r="B269" s="24">
        <v>1</v>
      </c>
      <c r="C269" s="49" t="s">
        <v>157</v>
      </c>
      <c r="D269" s="50"/>
      <c r="E269" s="51"/>
      <c r="F269" s="52"/>
      <c r="G269" s="285">
        <f>SUM(G270+G273)</f>
        <v>40492</v>
      </c>
      <c r="H269" s="213"/>
      <c r="I269" s="214"/>
      <c r="J269" s="212">
        <f>SUM(J270+J273)</f>
        <v>43095</v>
      </c>
      <c r="K269" s="286"/>
      <c r="L269" s="307"/>
      <c r="M269" s="211">
        <f>SUM(M270+M273)</f>
        <v>45010</v>
      </c>
      <c r="N269" s="211"/>
      <c r="O269" s="214"/>
    </row>
    <row r="270" spans="2:15" ht="13.5" thickTop="1">
      <c r="B270" s="45">
        <v>2</v>
      </c>
      <c r="C270" s="28">
        <v>1</v>
      </c>
      <c r="D270" s="29" t="s">
        <v>158</v>
      </c>
      <c r="E270" s="30"/>
      <c r="F270" s="31"/>
      <c r="G270" s="441">
        <f>SUM(G271)</f>
        <v>485</v>
      </c>
      <c r="H270" s="442"/>
      <c r="I270" s="443"/>
      <c r="J270" s="444">
        <f>SUM(J271)</f>
        <v>485</v>
      </c>
      <c r="K270" s="445"/>
      <c r="L270" s="443"/>
      <c r="M270" s="444">
        <f>SUM(M271)</f>
        <v>485</v>
      </c>
      <c r="N270" s="444"/>
      <c r="O270" s="446"/>
    </row>
    <row r="271" spans="2:15" ht="12.75">
      <c r="B271" s="45">
        <v>3</v>
      </c>
      <c r="C271" s="54"/>
      <c r="D271" s="526" t="s">
        <v>52</v>
      </c>
      <c r="E271" s="69" t="s">
        <v>46</v>
      </c>
      <c r="F271" s="53"/>
      <c r="G271" s="422">
        <f>SUM(G272:G272)</f>
        <v>485</v>
      </c>
      <c r="H271" s="381"/>
      <c r="I271" s="382"/>
      <c r="J271" s="447">
        <f>SUM(J272:J272)</f>
        <v>485</v>
      </c>
      <c r="K271" s="448"/>
      <c r="L271" s="382"/>
      <c r="M271" s="447">
        <f>SUM(M272:M272)</f>
        <v>485</v>
      </c>
      <c r="N271" s="447"/>
      <c r="O271" s="423"/>
    </row>
    <row r="272" spans="2:15" ht="12.75">
      <c r="B272" s="45">
        <v>5</v>
      </c>
      <c r="C272" s="74"/>
      <c r="D272" s="562"/>
      <c r="E272" s="68" t="s">
        <v>12</v>
      </c>
      <c r="F272" s="77" t="s">
        <v>159</v>
      </c>
      <c r="G272" s="449">
        <v>485</v>
      </c>
      <c r="H272" s="450"/>
      <c r="I272" s="451"/>
      <c r="J272" s="452">
        <v>485</v>
      </c>
      <c r="K272" s="450"/>
      <c r="L272" s="451"/>
      <c r="M272" s="452">
        <v>485</v>
      </c>
      <c r="N272" s="452"/>
      <c r="O272" s="453"/>
    </row>
    <row r="273" spans="2:15" ht="12.75">
      <c r="B273" s="45">
        <v>6</v>
      </c>
      <c r="C273" s="28">
        <v>2</v>
      </c>
      <c r="D273" s="29" t="s">
        <v>1</v>
      </c>
      <c r="E273" s="30"/>
      <c r="F273" s="31"/>
      <c r="G273" s="215">
        <f>SUM(G274)</f>
        <v>40007</v>
      </c>
      <c r="H273" s="216"/>
      <c r="I273" s="217"/>
      <c r="J273" s="454">
        <f>SUM(J274)</f>
        <v>42610</v>
      </c>
      <c r="K273" s="216"/>
      <c r="L273" s="217"/>
      <c r="M273" s="454">
        <f>SUM(M274)</f>
        <v>44525</v>
      </c>
      <c r="N273" s="454"/>
      <c r="O273" s="235"/>
    </row>
    <row r="274" spans="2:15" ht="12.75">
      <c r="B274" s="45">
        <v>7</v>
      </c>
      <c r="C274" s="54"/>
      <c r="D274" s="526" t="s">
        <v>25</v>
      </c>
      <c r="E274" s="69" t="s">
        <v>46</v>
      </c>
      <c r="F274" s="53"/>
      <c r="G274" s="422">
        <f>SUM(G275:G283)</f>
        <v>40007</v>
      </c>
      <c r="H274" s="381"/>
      <c r="I274" s="382"/>
      <c r="J274" s="422">
        <f>SUM(J275:J283)</f>
        <v>42610</v>
      </c>
      <c r="K274" s="381"/>
      <c r="L274" s="382"/>
      <c r="M274" s="422">
        <f>SUM(M275:M283)</f>
        <v>44525</v>
      </c>
      <c r="N274" s="447"/>
      <c r="O274" s="423"/>
    </row>
    <row r="275" spans="2:15" ht="12.75">
      <c r="B275" s="45">
        <v>8</v>
      </c>
      <c r="C275" s="74"/>
      <c r="D275" s="541"/>
      <c r="E275" s="68" t="s">
        <v>12</v>
      </c>
      <c r="F275" s="77" t="s">
        <v>40</v>
      </c>
      <c r="G275" s="449">
        <v>26602</v>
      </c>
      <c r="H275" s="450"/>
      <c r="I275" s="451"/>
      <c r="J275" s="452">
        <v>28471</v>
      </c>
      <c r="K275" s="450"/>
      <c r="L275" s="451"/>
      <c r="M275" s="452">
        <v>29895</v>
      </c>
      <c r="N275" s="452"/>
      <c r="O275" s="453"/>
    </row>
    <row r="276" spans="2:15" ht="12.75">
      <c r="B276" s="45">
        <v>9</v>
      </c>
      <c r="C276" s="78"/>
      <c r="D276" s="541"/>
      <c r="E276" s="68" t="s">
        <v>13</v>
      </c>
      <c r="F276" s="77" t="s">
        <v>41</v>
      </c>
      <c r="G276" s="449">
        <v>9495</v>
      </c>
      <c r="H276" s="450"/>
      <c r="I276" s="451"/>
      <c r="J276" s="452">
        <v>10168</v>
      </c>
      <c r="K276" s="450"/>
      <c r="L276" s="451"/>
      <c r="M276" s="452">
        <v>10666</v>
      </c>
      <c r="N276" s="452"/>
      <c r="O276" s="453"/>
    </row>
    <row r="277" spans="2:15" ht="12.75">
      <c r="B277" s="45">
        <v>10</v>
      </c>
      <c r="C277" s="78"/>
      <c r="D277" s="541"/>
      <c r="E277" s="68" t="s">
        <v>14</v>
      </c>
      <c r="F277" s="77" t="s">
        <v>160</v>
      </c>
      <c r="G277" s="449">
        <v>332</v>
      </c>
      <c r="H277" s="450"/>
      <c r="I277" s="451"/>
      <c r="J277" s="452">
        <v>332</v>
      </c>
      <c r="K277" s="450"/>
      <c r="L277" s="451"/>
      <c r="M277" s="452">
        <v>332</v>
      </c>
      <c r="N277" s="452"/>
      <c r="O277" s="453"/>
    </row>
    <row r="278" spans="2:15" ht="12.75">
      <c r="B278" s="45">
        <v>11</v>
      </c>
      <c r="C278" s="78"/>
      <c r="D278" s="541"/>
      <c r="E278" s="68" t="s">
        <v>15</v>
      </c>
      <c r="F278" s="77" t="s">
        <v>161</v>
      </c>
      <c r="G278" s="449">
        <v>850</v>
      </c>
      <c r="H278" s="450"/>
      <c r="I278" s="451"/>
      <c r="J278" s="452">
        <v>880</v>
      </c>
      <c r="K278" s="450"/>
      <c r="L278" s="451"/>
      <c r="M278" s="452">
        <v>880</v>
      </c>
      <c r="N278" s="452"/>
      <c r="O278" s="453"/>
    </row>
    <row r="279" spans="2:15" ht="12.75">
      <c r="B279" s="45">
        <v>12</v>
      </c>
      <c r="C279" s="78"/>
      <c r="D279" s="541"/>
      <c r="E279" s="68" t="s">
        <v>16</v>
      </c>
      <c r="F279" s="77" t="s">
        <v>162</v>
      </c>
      <c r="G279" s="449">
        <v>1128</v>
      </c>
      <c r="H279" s="450"/>
      <c r="I279" s="451"/>
      <c r="J279" s="452">
        <v>1152</v>
      </c>
      <c r="K279" s="450"/>
      <c r="L279" s="451"/>
      <c r="M279" s="452">
        <v>1140</v>
      </c>
      <c r="N279" s="452"/>
      <c r="O279" s="453"/>
    </row>
    <row r="280" spans="2:17" ht="12.75">
      <c r="B280" s="45">
        <v>13</v>
      </c>
      <c r="C280" s="78"/>
      <c r="D280" s="541"/>
      <c r="E280" s="70" t="s">
        <v>26</v>
      </c>
      <c r="F280" s="79" t="s">
        <v>180</v>
      </c>
      <c r="G280" s="449">
        <v>66</v>
      </c>
      <c r="H280" s="450"/>
      <c r="I280" s="451"/>
      <c r="J280" s="452">
        <v>66</v>
      </c>
      <c r="K280" s="450"/>
      <c r="L280" s="451"/>
      <c r="M280" s="452">
        <v>66</v>
      </c>
      <c r="N280" s="452"/>
      <c r="O280" s="453"/>
      <c r="P280" s="142"/>
      <c r="Q280" s="142"/>
    </row>
    <row r="281" spans="2:15" ht="12.75">
      <c r="B281" s="45">
        <v>14</v>
      </c>
      <c r="C281" s="78"/>
      <c r="D281" s="541"/>
      <c r="E281" s="70" t="s">
        <v>27</v>
      </c>
      <c r="F281" s="79" t="s">
        <v>8</v>
      </c>
      <c r="G281" s="449">
        <v>770</v>
      </c>
      <c r="H281" s="450"/>
      <c r="I281" s="451"/>
      <c r="J281" s="452">
        <v>770</v>
      </c>
      <c r="K281" s="450"/>
      <c r="L281" s="451"/>
      <c r="M281" s="452">
        <v>770</v>
      </c>
      <c r="N281" s="452"/>
      <c r="O281" s="453"/>
    </row>
    <row r="282" spans="2:15" ht="12.75">
      <c r="B282" s="67">
        <v>16</v>
      </c>
      <c r="C282" s="512"/>
      <c r="D282" s="541"/>
      <c r="E282" s="495" t="s">
        <v>28</v>
      </c>
      <c r="F282" s="82" t="s">
        <v>9</v>
      </c>
      <c r="G282" s="433">
        <v>100</v>
      </c>
      <c r="H282" s="431"/>
      <c r="I282" s="513"/>
      <c r="J282" s="514">
        <v>107</v>
      </c>
      <c r="K282" s="431"/>
      <c r="L282" s="513"/>
      <c r="M282" s="514">
        <v>112</v>
      </c>
      <c r="N282" s="431"/>
      <c r="O282" s="513"/>
    </row>
    <row r="283" spans="2:15" ht="13.5" thickBot="1">
      <c r="B283" s="62">
        <v>15</v>
      </c>
      <c r="C283" s="160"/>
      <c r="D283" s="515"/>
      <c r="E283" s="516" t="s">
        <v>44</v>
      </c>
      <c r="F283" s="136" t="s">
        <v>163</v>
      </c>
      <c r="G283" s="438">
        <v>664</v>
      </c>
      <c r="H283" s="436"/>
      <c r="I283" s="455"/>
      <c r="J283" s="456">
        <v>664</v>
      </c>
      <c r="K283" s="436"/>
      <c r="L283" s="455"/>
      <c r="M283" s="456">
        <v>664</v>
      </c>
      <c r="N283" s="456"/>
      <c r="O283" s="439"/>
    </row>
  </sheetData>
  <sheetProtection/>
  <mergeCells count="93">
    <mergeCell ref="D48:D49"/>
    <mergeCell ref="N54:N57"/>
    <mergeCell ref="O54:O57"/>
    <mergeCell ref="D271:D272"/>
    <mergeCell ref="E114:F114"/>
    <mergeCell ref="D134:D137"/>
    <mergeCell ref="D140:D143"/>
    <mergeCell ref="D145:D146"/>
    <mergeCell ref="D114:D120"/>
    <mergeCell ref="D226:D227"/>
    <mergeCell ref="D79:D81"/>
    <mergeCell ref="D211:D215"/>
    <mergeCell ref="E211:F211"/>
    <mergeCell ref="D200:D206"/>
    <mergeCell ref="D188:D189"/>
    <mergeCell ref="E200:F200"/>
    <mergeCell ref="D131:D132"/>
    <mergeCell ref="D169:D172"/>
    <mergeCell ref="D274:D282"/>
    <mergeCell ref="D16:D17"/>
    <mergeCell ref="D18:D19"/>
    <mergeCell ref="D21:D22"/>
    <mergeCell ref="D34:D36"/>
    <mergeCell ref="D73:D77"/>
    <mergeCell ref="D110:D112"/>
    <mergeCell ref="D95:F95"/>
    <mergeCell ref="D92:D94"/>
    <mergeCell ref="D23:D24"/>
    <mergeCell ref="G124:I124"/>
    <mergeCell ref="G162:I162"/>
    <mergeCell ref="D229:D231"/>
    <mergeCell ref="E229:F229"/>
    <mergeCell ref="E145:F145"/>
    <mergeCell ref="D208:D209"/>
    <mergeCell ref="E208:F208"/>
    <mergeCell ref="E226:F226"/>
    <mergeCell ref="G220:G223"/>
    <mergeCell ref="J9:L9"/>
    <mergeCell ref="M9:O9"/>
    <mergeCell ref="G41:I41"/>
    <mergeCell ref="J41:L41"/>
    <mergeCell ref="M41:O41"/>
    <mergeCell ref="J53:L53"/>
    <mergeCell ref="M53:O53"/>
    <mergeCell ref="G9:I9"/>
    <mergeCell ref="G53:I53"/>
    <mergeCell ref="M66:O66"/>
    <mergeCell ref="J85:L85"/>
    <mergeCell ref="M85:O85"/>
    <mergeCell ref="G103:I103"/>
    <mergeCell ref="J103:L103"/>
    <mergeCell ref="M103:O103"/>
    <mergeCell ref="G85:I85"/>
    <mergeCell ref="M219:O219"/>
    <mergeCell ref="J124:L124"/>
    <mergeCell ref="M124:O124"/>
    <mergeCell ref="G152:I152"/>
    <mergeCell ref="J152:L152"/>
    <mergeCell ref="M152:O152"/>
    <mergeCell ref="J162:L162"/>
    <mergeCell ref="M162:O162"/>
    <mergeCell ref="G176:I176"/>
    <mergeCell ref="J176:L176"/>
    <mergeCell ref="M264:O264"/>
    <mergeCell ref="J239:L239"/>
    <mergeCell ref="M239:O239"/>
    <mergeCell ref="G250:I250"/>
    <mergeCell ref="M176:O176"/>
    <mergeCell ref="J193:L193"/>
    <mergeCell ref="M193:O193"/>
    <mergeCell ref="G193:I193"/>
    <mergeCell ref="G239:I239"/>
    <mergeCell ref="M250:O250"/>
    <mergeCell ref="G264:I264"/>
    <mergeCell ref="D233:D234"/>
    <mergeCell ref="D257:D259"/>
    <mergeCell ref="D183:D185"/>
    <mergeCell ref="J264:L264"/>
    <mergeCell ref="G219:I219"/>
    <mergeCell ref="J219:L219"/>
    <mergeCell ref="J250:L250"/>
    <mergeCell ref="H220:H223"/>
    <mergeCell ref="I220:I223"/>
    <mergeCell ref="N104:N107"/>
    <mergeCell ref="O104:O107"/>
    <mergeCell ref="D60:D62"/>
    <mergeCell ref="D97:D99"/>
    <mergeCell ref="J104:J107"/>
    <mergeCell ref="K104:K107"/>
    <mergeCell ref="L104:L107"/>
    <mergeCell ref="M104:M107"/>
    <mergeCell ref="G66:I66"/>
    <mergeCell ref="J66:L66"/>
  </mergeCells>
  <printOptions/>
  <pageMargins left="0.1968503937007874" right="0.1968503937007874" top="0.31496062992125984" bottom="0.31496062992125984" header="0.11811023622047245" footer="0.11811023622047245"/>
  <pageSetup horizontalDpi="600" verticalDpi="600" orientation="landscape" paperSize="9" r:id="rId1"/>
  <rowBreaks count="8" manualBreakCount="8">
    <brk id="38" max="255" man="1"/>
    <brk id="63" max="255" man="1"/>
    <brk id="100" max="255" man="1"/>
    <brk id="121" max="255" man="1"/>
    <brk id="159" max="255" man="1"/>
    <brk id="190" max="255" man="1"/>
    <brk id="216" max="255" man="1"/>
    <brk id="247" max="255" man="1"/>
  </rowBreaks>
  <ignoredErrors>
    <ignoredError sqref="D34 D60 D48 D16 D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</dc:creator>
  <cp:keywords/>
  <dc:description/>
  <cp:lastModifiedBy>Edita</cp:lastModifiedBy>
  <cp:lastPrinted>2011-11-28T21:57:31Z</cp:lastPrinted>
  <dcterms:created xsi:type="dcterms:W3CDTF">2008-11-02T23:33:41Z</dcterms:created>
  <dcterms:modified xsi:type="dcterms:W3CDTF">2016-03-15T19:53:33Z</dcterms:modified>
  <cp:category/>
  <cp:version/>
  <cp:contentType/>
  <cp:contentStatus/>
</cp:coreProperties>
</file>